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0" i="1"/>
  <c r="D67"/>
  <c r="D66"/>
  <c r="D51"/>
  <c r="D50"/>
  <c r="D48"/>
  <c r="D47"/>
  <c r="D46"/>
  <c r="D44"/>
  <c r="D42" s="1"/>
  <c r="D41"/>
  <c r="C40"/>
  <c r="D39"/>
  <c r="D35"/>
  <c r="D33"/>
  <c r="D32"/>
  <c r="D31"/>
  <c r="D29"/>
  <c r="D28" s="1"/>
  <c r="C28"/>
  <c r="D26"/>
  <c r="D25"/>
  <c r="D24" s="1"/>
  <c r="C24"/>
  <c r="D22"/>
  <c r="D21"/>
  <c r="D20"/>
  <c r="D18"/>
  <c r="D17" s="1"/>
  <c r="C17"/>
  <c r="D15"/>
  <c r="D14"/>
  <c r="D11" s="1"/>
  <c r="D12"/>
  <c r="C11"/>
  <c r="C10" s="1"/>
  <c r="C9" s="1"/>
  <c r="E9" s="1"/>
  <c r="D10" l="1"/>
  <c r="D9" s="1"/>
  <c r="D40"/>
</calcChain>
</file>

<file path=xl/sharedStrings.xml><?xml version="1.0" encoding="utf-8"?>
<sst xmlns="http://schemas.openxmlformats.org/spreadsheetml/2006/main" count="119" uniqueCount="75">
  <si>
    <t>ỦY BAN NHÂN DÂN TỈNH ĐẮK LẮK</t>
  </si>
  <si>
    <t>Biểu số 48/CK-NSNN</t>
  </si>
  <si>
    <t>DỰ TOÁN THU NGÂN SÁCH NHÀ NƯỚC THEO LĨNH VỰC NĂM 2019</t>
  </si>
  <si>
    <t>(Dự toán đã được Hội đồng nhân dân quyết định)</t>
  </si>
  <si>
    <t>Đơn vị: Triệu đồng</t>
  </si>
  <si>
    <t>STT</t>
  </si>
  <si>
    <t>Nội dung</t>
  </si>
  <si>
    <t>Dự toán năm 2019</t>
  </si>
  <si>
    <t>So sánh (%)</t>
  </si>
  <si>
    <t>Tổng thu NSNN</t>
  </si>
  <si>
    <t>Thu NSĐP</t>
  </si>
  <si>
    <t xml:space="preserve">Thu </t>
  </si>
  <si>
    <t>A</t>
  </si>
  <si>
    <t>B</t>
  </si>
  <si>
    <t>5=3/1</t>
  </si>
  <si>
    <t>6=4/2</t>
  </si>
  <si>
    <t>TỔNG THU NSNN (I+II+III+IV)</t>
  </si>
  <si>
    <t>I</t>
  </si>
  <si>
    <t>Thu nội địa</t>
  </si>
  <si>
    <t>Thu từ khu vực DNNN do trung ương quản lý</t>
  </si>
  <si>
    <t>-</t>
  </si>
  <si>
    <t>Thuế giá trị gia tăng</t>
  </si>
  <si>
    <t>Trong đó: Thu từ thủy điện</t>
  </si>
  <si>
    <t>Thuế thu nhập doanh nghiệp</t>
  </si>
  <si>
    <t>Thuế tài nguyên</t>
  </si>
  <si>
    <t>Thu từ khu vực DNNN do địa phương quản lý</t>
  </si>
  <si>
    <t xml:space="preserve">Thuế TTĐB </t>
  </si>
  <si>
    <t>Thu từ khu vực doanh nghiệp có vốn đầu tư nước ngoài</t>
  </si>
  <si>
    <t>Thu từ khu vực kinh tế ngoài quốc doanh</t>
  </si>
  <si>
    <t>Thuế tiêu thu đặc biệt</t>
  </si>
  <si>
    <t>Thuế thu nhập cá nhân</t>
  </si>
  <si>
    <t>Thuế bảo vệ môi trường</t>
  </si>
  <si>
    <t>Thuế  BVMT thu từ hàng hóa sản xuất, kinh doanh trong nước</t>
  </si>
  <si>
    <t>Thuế  BVMT thu từ hàng hóa nhập khẩu</t>
  </si>
  <si>
    <t>Lệ phí trước bạ</t>
  </si>
  <si>
    <t xml:space="preserve">Thu phí, lệ phí </t>
  </si>
  <si>
    <t>Lệ phí môn bài</t>
  </si>
  <si>
    <t>Các loại phí, lệ phí khác</t>
  </si>
  <si>
    <t>+</t>
  </si>
  <si>
    <t xml:space="preserve"> Phí và lệ phí trung ương</t>
  </si>
  <si>
    <t xml:space="preserve"> Phí và lệ phí địa phương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</si>
  <si>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</si>
  <si>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</si>
  <si>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</si>
  <si>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</si>
  <si>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Trong đó: Thu từ dự án do tỉnh quy hoạch, đầu tư xây dựng hoặc quản lý</t>
  </si>
  <si>
    <t>Tiền cho thuê và tiền bán nhà ở thuộc sở hữu nhà nước</t>
  </si>
  <si>
    <t>Thu từ hoạt động xổ số kiến thiết</t>
  </si>
  <si>
    <t>Thuế tiêu thụ đặc biệt</t>
  </si>
  <si>
    <t>Thu từ các quỹ của doanh nghiệp xổ số kiến thiết</t>
  </si>
  <si>
    <t>Thu tiền cấp quyền khai thác khoáng sản</t>
  </si>
  <si>
    <t>Giấy phép do Trung ương cấp</t>
  </si>
  <si>
    <t>Giấy phép do Ủy ban nhân dân tỉnh cấp</t>
  </si>
  <si>
    <t>Thu khác ngân sách</t>
  </si>
  <si>
    <t>Trong đó:</t>
  </si>
  <si>
    <t>- Thu khác NSTW (đã bao gồm phạt vi phạm hành chính, tịch thu khác do cơ quan Trung ương thực hiện)</t>
  </si>
  <si>
    <t>Thu từ quỹ đất công ích, hoa lợi công sản khác</t>
  </si>
  <si>
    <t>Thu hồi vốn, thu cổ tức</t>
  </si>
  <si>
    <t>Lợi nhuận được chia của Nhà nước và lợi nhuận sau thuế còn lại sau khi trích lập các quỹ của doanh nghiệp nhà nước</t>
  </si>
  <si>
    <t>Chênh lệch thu chi Ngân hàng Nhà nước</t>
  </si>
  <si>
    <t>Thu cổ tức</t>
  </si>
  <si>
    <t>Thu tại xã</t>
  </si>
  <si>
    <t>Thu khác do cơ quan thuế và Lực lượng QLTT thực hiện</t>
  </si>
  <si>
    <t>II</t>
  </si>
  <si>
    <t>Thu từ dầu thô</t>
  </si>
  <si>
    <t>III</t>
  </si>
  <si>
    <t>Thu từ hoạt động xuất, nhập khẩu</t>
  </si>
  <si>
    <t>Thuế GTGT thu từ hàng hóa nhập khẩu</t>
  </si>
  <si>
    <t>Thuế xuất khẩu</t>
  </si>
  <si>
    <t>Thuế nhập khẩu</t>
  </si>
  <si>
    <t>Thuế TTĐB thu từ hàng hóa nhập khẩu</t>
  </si>
  <si>
    <t>Thuế BVMT thu từ hàng hóa nhập khẩu</t>
  </si>
  <si>
    <t>Thu khác</t>
  </si>
  <si>
    <t>IV</t>
  </si>
  <si>
    <t>Thu viện trợ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</si>
</sst>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u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Fill="1" applyAlignment="1">
      <alignment vertical="center" wrapText="1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3" fontId="6" fillId="0" borderId="10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3" fontId="6" fillId="0" borderId="13" xfId="1" applyNumberFormat="1" applyFont="1" applyBorder="1" applyAlignment="1">
      <alignment vertical="center"/>
    </xf>
    <xf numFmtId="3" fontId="8" fillId="0" borderId="14" xfId="1" applyNumberFormat="1" applyFont="1" applyBorder="1" applyAlignment="1">
      <alignment vertical="center"/>
    </xf>
    <xf numFmtId="3" fontId="8" fillId="0" borderId="13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vertical="center" wrapText="1"/>
    </xf>
    <xf numFmtId="3" fontId="8" fillId="0" borderId="15" xfId="1" applyNumberFormat="1" applyFont="1" applyBorder="1" applyAlignment="1">
      <alignment vertical="center"/>
    </xf>
    <xf numFmtId="0" fontId="4" fillId="0" borderId="13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vertical="center" wrapText="1"/>
    </xf>
    <xf numFmtId="3" fontId="4" fillId="0" borderId="13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0" fontId="3" fillId="0" borderId="13" xfId="1" quotePrefix="1" applyFont="1" applyFill="1" applyBorder="1" applyAlignment="1">
      <alignment horizontal="center" vertical="center" wrapText="1"/>
    </xf>
    <xf numFmtId="3" fontId="3" fillId="0" borderId="13" xfId="1" applyNumberFormat="1" applyFont="1" applyFill="1" applyBorder="1" applyAlignment="1">
      <alignment vertical="center"/>
    </xf>
    <xf numFmtId="0" fontId="3" fillId="0" borderId="13" xfId="1" quotePrefix="1" applyFont="1" applyBorder="1" applyAlignment="1">
      <alignment horizontal="center" vertical="center"/>
    </xf>
    <xf numFmtId="3" fontId="4" fillId="0" borderId="14" xfId="1" applyNumberFormat="1" applyFont="1" applyBorder="1" applyAlignment="1">
      <alignment vertical="center"/>
    </xf>
    <xf numFmtId="3" fontId="4" fillId="0" borderId="16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13" xfId="1" applyNumberFormat="1" applyFont="1" applyFill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vertical="center"/>
    </xf>
    <xf numFmtId="0" fontId="4" fillId="0" borderId="13" xfId="1" quotePrefix="1" applyFont="1" applyFill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vertical="center"/>
    </xf>
    <xf numFmtId="3" fontId="6" fillId="0" borderId="17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workbookViewId="0">
      <selection activeCell="L6" sqref="L6"/>
    </sheetView>
  </sheetViews>
  <sheetFormatPr defaultRowHeight="16.5"/>
  <cols>
    <col min="1" max="1" width="5.85546875" style="5" customWidth="1"/>
    <col min="2" max="2" width="63.5703125" style="5" customWidth="1"/>
    <col min="3" max="3" width="15.7109375" style="5" customWidth="1"/>
    <col min="4" max="4" width="17.7109375" style="5" customWidth="1"/>
    <col min="5" max="6" width="11.140625" style="5" hidden="1" customWidth="1"/>
    <col min="7" max="7" width="13" style="5" hidden="1" customWidth="1"/>
    <col min="8" max="8" width="12.28515625" style="5" hidden="1" customWidth="1"/>
    <col min="9" max="9" width="12.7109375" style="6" customWidth="1"/>
    <col min="10" max="10" width="11.42578125" style="6" bestFit="1" customWidth="1"/>
    <col min="11" max="11" width="11.42578125" style="5" bestFit="1" customWidth="1"/>
    <col min="12" max="12" width="9.5703125" style="5" bestFit="1" customWidth="1"/>
    <col min="13" max="16384" width="9.140625" style="5"/>
  </cols>
  <sheetData>
    <row r="1" spans="1:12" ht="24" customHeight="1">
      <c r="A1" s="1" t="s">
        <v>0</v>
      </c>
      <c r="B1" s="2"/>
      <c r="C1" s="3" t="s">
        <v>1</v>
      </c>
      <c r="D1" s="3"/>
      <c r="E1" s="4"/>
      <c r="F1" s="4"/>
      <c r="G1" s="4"/>
    </row>
    <row r="2" spans="1:12" ht="11.25" customHeight="1">
      <c r="A2" s="1"/>
      <c r="B2" s="2"/>
      <c r="C2" s="7"/>
      <c r="D2" s="7"/>
      <c r="E2" s="4"/>
      <c r="F2" s="4"/>
      <c r="G2" s="4"/>
    </row>
    <row r="3" spans="1:12" ht="24" customHeight="1">
      <c r="A3" s="8" t="s">
        <v>2</v>
      </c>
      <c r="B3" s="8"/>
      <c r="C3" s="8"/>
      <c r="D3" s="8"/>
      <c r="E3" s="4"/>
      <c r="F3" s="4"/>
      <c r="G3" s="4"/>
    </row>
    <row r="4" spans="1:12" ht="21" customHeight="1">
      <c r="A4" s="9" t="s">
        <v>3</v>
      </c>
      <c r="B4" s="9"/>
      <c r="C4" s="9"/>
      <c r="D4" s="9"/>
      <c r="E4" s="9"/>
      <c r="F4" s="9"/>
    </row>
    <row r="5" spans="1:12" ht="19.5" customHeight="1" thickBot="1">
      <c r="A5" s="10"/>
      <c r="B5" s="10"/>
      <c r="D5" s="11" t="s">
        <v>4</v>
      </c>
      <c r="E5" s="12"/>
      <c r="F5" s="13" t="s">
        <v>4</v>
      </c>
    </row>
    <row r="6" spans="1:12" ht="25.5" customHeight="1">
      <c r="A6" s="14" t="s">
        <v>5</v>
      </c>
      <c r="B6" s="15" t="s">
        <v>6</v>
      </c>
      <c r="C6" s="16" t="s">
        <v>7</v>
      </c>
      <c r="D6" s="16"/>
      <c r="E6" s="14" t="s">
        <v>8</v>
      </c>
      <c r="F6" s="14"/>
      <c r="G6" s="17"/>
      <c r="H6" s="18"/>
    </row>
    <row r="7" spans="1:12" ht="34.5" customHeight="1">
      <c r="A7" s="14"/>
      <c r="B7" s="19"/>
      <c r="C7" s="20" t="s">
        <v>9</v>
      </c>
      <c r="D7" s="20" t="s">
        <v>10</v>
      </c>
      <c r="E7" s="20" t="s">
        <v>9</v>
      </c>
      <c r="F7" s="20" t="s">
        <v>10</v>
      </c>
      <c r="G7" s="21" t="s">
        <v>11</v>
      </c>
      <c r="H7" s="22" t="s">
        <v>11</v>
      </c>
    </row>
    <row r="8" spans="1:12" s="27" customFormat="1" ht="17.25" hidden="1" customHeight="1">
      <c r="A8" s="23" t="s">
        <v>12</v>
      </c>
      <c r="B8" s="23" t="s">
        <v>13</v>
      </c>
      <c r="C8" s="23">
        <v>1</v>
      </c>
      <c r="D8" s="23">
        <v>2</v>
      </c>
      <c r="E8" s="23" t="s">
        <v>14</v>
      </c>
      <c r="F8" s="23" t="s">
        <v>15</v>
      </c>
      <c r="G8" s="24"/>
      <c r="H8" s="25"/>
      <c r="I8" s="26"/>
      <c r="J8" s="26"/>
    </row>
    <row r="9" spans="1:12" ht="22.5" customHeight="1">
      <c r="A9" s="28"/>
      <c r="B9" s="29" t="s">
        <v>16</v>
      </c>
      <c r="C9" s="30">
        <f>C10+C69+C70+C77</f>
        <v>6810000</v>
      </c>
      <c r="D9" s="30">
        <f>D10+D69+D70+D77</f>
        <v>6304104</v>
      </c>
      <c r="E9" s="30" t="e">
        <f>C9/#REF!*100</f>
        <v>#REF!</v>
      </c>
      <c r="F9" s="30">
        <v>110.67278671066407</v>
      </c>
      <c r="G9" s="31" t="e">
        <v>#REF!</v>
      </c>
      <c r="H9" s="32" t="e">
        <v>#REF!</v>
      </c>
      <c r="K9" s="6"/>
    </row>
    <row r="10" spans="1:12" ht="22.5" customHeight="1">
      <c r="A10" s="33" t="s">
        <v>17</v>
      </c>
      <c r="B10" s="34" t="s">
        <v>18</v>
      </c>
      <c r="C10" s="35">
        <f>C11+C17+C24+C28+C35+C36+C39+C40+C45+C46+C47+C48+C50+C51+C56+C59+C62+C63+C64+C65+C66+C67+C68</f>
        <v>6670000</v>
      </c>
      <c r="D10" s="35">
        <f>D11+D17+D24+D28+D35+D36+D39+D40+D45+D46+D47+D48+D50+D51+D56+D59+D62+D63+D64+D65+D66+D67+D68</f>
        <v>6304104</v>
      </c>
      <c r="E10" s="35">
        <v>111.52254610350982</v>
      </c>
      <c r="F10" s="35">
        <v>112.01276964876953</v>
      </c>
      <c r="G10" s="36" t="e">
        <v>#REF!</v>
      </c>
      <c r="H10" s="37" t="e">
        <v>#REF!</v>
      </c>
      <c r="K10" s="6"/>
      <c r="L10" s="6"/>
    </row>
    <row r="11" spans="1:12" ht="22.5" customHeight="1">
      <c r="A11" s="38">
        <v>1</v>
      </c>
      <c r="B11" s="39" t="s">
        <v>19</v>
      </c>
      <c r="C11" s="40">
        <f>C12+C14+C15</f>
        <v>613500</v>
      </c>
      <c r="D11" s="40">
        <f>D12+D14+D15</f>
        <v>613500</v>
      </c>
      <c r="E11" s="40">
        <v>121.22448054743616</v>
      </c>
      <c r="F11" s="40">
        <v>121.22448054743616</v>
      </c>
      <c r="G11" s="36" t="e">
        <v>#REF!</v>
      </c>
      <c r="H11" s="37" t="e">
        <v>#REF!</v>
      </c>
    </row>
    <row r="12" spans="1:12" ht="22.5" customHeight="1">
      <c r="A12" s="41" t="s">
        <v>20</v>
      </c>
      <c r="B12" s="42" t="s">
        <v>21</v>
      </c>
      <c r="C12" s="40">
        <v>399900</v>
      </c>
      <c r="D12" s="40">
        <f>C12</f>
        <v>399900</v>
      </c>
      <c r="E12" s="40">
        <v>112.43972049995079</v>
      </c>
      <c r="F12" s="40">
        <v>112.43972049995079</v>
      </c>
      <c r="G12" s="36"/>
      <c r="H12" s="43"/>
    </row>
    <row r="13" spans="1:12" ht="22.5" hidden="1" customHeight="1">
      <c r="A13" s="44"/>
      <c r="B13" s="45" t="s">
        <v>22</v>
      </c>
      <c r="C13" s="46"/>
      <c r="D13" s="46"/>
      <c r="E13" s="46">
        <v>113.56589147286822</v>
      </c>
      <c r="F13" s="46">
        <v>113.56589147286822</v>
      </c>
      <c r="G13" s="36"/>
      <c r="H13" s="43"/>
    </row>
    <row r="14" spans="1:12" ht="22.5" customHeight="1">
      <c r="A14" s="41" t="s">
        <v>20</v>
      </c>
      <c r="B14" s="42" t="s">
        <v>23</v>
      </c>
      <c r="C14" s="40">
        <v>47200</v>
      </c>
      <c r="D14" s="40">
        <f>C14</f>
        <v>47200</v>
      </c>
      <c r="E14" s="40">
        <v>141.93548387096774</v>
      </c>
      <c r="F14" s="40">
        <v>141.93548387096774</v>
      </c>
      <c r="G14" s="36"/>
      <c r="H14" s="43"/>
    </row>
    <row r="15" spans="1:12" ht="22.5" customHeight="1">
      <c r="A15" s="41" t="s">
        <v>20</v>
      </c>
      <c r="B15" s="42" t="s">
        <v>24</v>
      </c>
      <c r="C15" s="40">
        <v>166400</v>
      </c>
      <c r="D15" s="40">
        <f>C15</f>
        <v>166400</v>
      </c>
      <c r="E15" s="40">
        <v>128.6354413256679</v>
      </c>
      <c r="F15" s="40">
        <v>128.6354413256679</v>
      </c>
      <c r="G15" s="36"/>
      <c r="H15" s="43"/>
      <c r="K15" s="6"/>
    </row>
    <row r="16" spans="1:12" ht="22.5" hidden="1" customHeight="1">
      <c r="A16" s="44"/>
      <c r="B16" s="45" t="s">
        <v>22</v>
      </c>
      <c r="C16" s="46"/>
      <c r="D16" s="46"/>
      <c r="E16" s="46">
        <v>126.95516162669446</v>
      </c>
      <c r="F16" s="46">
        <v>126.95516162669446</v>
      </c>
      <c r="G16" s="47" t="e">
        <v>#REF!</v>
      </c>
      <c r="H16" s="48" t="e">
        <v>#REF!</v>
      </c>
    </row>
    <row r="17" spans="1:8">
      <c r="A17" s="38">
        <v>2</v>
      </c>
      <c r="B17" s="39" t="s">
        <v>25</v>
      </c>
      <c r="C17" s="40">
        <f>C18+C20+C21+C22</f>
        <v>998460</v>
      </c>
      <c r="D17" s="40">
        <f>D18+D20+D21+D22</f>
        <v>998460</v>
      </c>
      <c r="E17" s="40">
        <v>101.44927536231884</v>
      </c>
      <c r="F17" s="40">
        <v>101.44927536231884</v>
      </c>
      <c r="G17" s="47" t="e">
        <v>#REF!</v>
      </c>
      <c r="H17" s="48" t="e">
        <v>#REF!</v>
      </c>
    </row>
    <row r="18" spans="1:8">
      <c r="A18" s="41" t="s">
        <v>20</v>
      </c>
      <c r="B18" s="42" t="s">
        <v>21</v>
      </c>
      <c r="C18" s="40">
        <v>232480</v>
      </c>
      <c r="D18" s="40">
        <f>C18</f>
        <v>232480</v>
      </c>
      <c r="E18" s="40">
        <v>115.85233441910967</v>
      </c>
      <c r="F18" s="40">
        <v>115.85233441910967</v>
      </c>
      <c r="G18" s="36"/>
      <c r="H18" s="43"/>
    </row>
    <row r="19" spans="1:8">
      <c r="A19" s="44"/>
      <c r="B19" s="45" t="s">
        <v>22</v>
      </c>
      <c r="C19" s="46"/>
      <c r="D19" s="46"/>
      <c r="E19" s="46">
        <v>108.66666666666667</v>
      </c>
      <c r="F19" s="46">
        <v>108.66666666666667</v>
      </c>
      <c r="G19" s="36"/>
      <c r="H19" s="43"/>
    </row>
    <row r="20" spans="1:8">
      <c r="A20" s="41" t="s">
        <v>20</v>
      </c>
      <c r="B20" s="42" t="s">
        <v>23</v>
      </c>
      <c r="C20" s="40">
        <v>92080</v>
      </c>
      <c r="D20" s="40">
        <f>C20</f>
        <v>92080</v>
      </c>
      <c r="E20" s="40">
        <v>66.634980988593156</v>
      </c>
      <c r="F20" s="40">
        <v>66.634980988593156</v>
      </c>
      <c r="G20" s="36"/>
      <c r="H20" s="43"/>
    </row>
    <row r="21" spans="1:8">
      <c r="A21" s="49" t="s">
        <v>20</v>
      </c>
      <c r="B21" s="42" t="s">
        <v>26</v>
      </c>
      <c r="C21" s="40">
        <v>664800</v>
      </c>
      <c r="D21" s="40">
        <f>C21</f>
        <v>664800</v>
      </c>
      <c r="E21" s="40"/>
      <c r="F21" s="40"/>
      <c r="G21" s="36"/>
      <c r="H21" s="43"/>
    </row>
    <row r="22" spans="1:8">
      <c r="A22" s="41" t="s">
        <v>20</v>
      </c>
      <c r="B22" s="42" t="s">
        <v>24</v>
      </c>
      <c r="C22" s="40">
        <v>9100</v>
      </c>
      <c r="D22" s="40">
        <f>C22</f>
        <v>9100</v>
      </c>
      <c r="E22" s="40">
        <v>119.60431654676258</v>
      </c>
      <c r="F22" s="40">
        <v>119.60431654676258</v>
      </c>
      <c r="G22" s="36"/>
      <c r="H22" s="43"/>
    </row>
    <row r="23" spans="1:8">
      <c r="A23" s="44"/>
      <c r="B23" s="45" t="s">
        <v>22</v>
      </c>
      <c r="C23" s="46"/>
      <c r="D23" s="46"/>
      <c r="E23" s="46">
        <v>118.69688385269122</v>
      </c>
      <c r="F23" s="46">
        <v>118.69688385269122</v>
      </c>
      <c r="G23" s="47" t="e">
        <v>#REF!</v>
      </c>
      <c r="H23" s="48" t="e">
        <v>#REF!</v>
      </c>
    </row>
    <row r="24" spans="1:8">
      <c r="A24" s="38">
        <v>3</v>
      </c>
      <c r="B24" s="39" t="s">
        <v>27</v>
      </c>
      <c r="C24" s="40">
        <f>C25+C26+C27</f>
        <v>36200</v>
      </c>
      <c r="D24" s="40">
        <f>D25+D26+D27</f>
        <v>36200</v>
      </c>
      <c r="E24" s="40">
        <v>131.94444444444443</v>
      </c>
      <c r="F24" s="40">
        <v>131.94444444444443</v>
      </c>
      <c r="G24" s="47" t="e">
        <v>#REF!</v>
      </c>
      <c r="H24" s="48" t="e">
        <v>#REF!</v>
      </c>
    </row>
    <row r="25" spans="1:8">
      <c r="A25" s="41" t="s">
        <v>20</v>
      </c>
      <c r="B25" s="42" t="s">
        <v>21</v>
      </c>
      <c r="C25" s="40">
        <v>35500</v>
      </c>
      <c r="D25" s="40">
        <f>C25</f>
        <v>35500</v>
      </c>
      <c r="E25" s="40">
        <v>235.71428571428572</v>
      </c>
      <c r="F25" s="40">
        <v>235.71428571428572</v>
      </c>
      <c r="G25" s="47"/>
      <c r="H25" s="48"/>
    </row>
    <row r="26" spans="1:8">
      <c r="A26" s="41" t="s">
        <v>20</v>
      </c>
      <c r="B26" s="42" t="s">
        <v>23</v>
      </c>
      <c r="C26" s="40">
        <v>700</v>
      </c>
      <c r="D26" s="40">
        <f>C26</f>
        <v>700</v>
      </c>
      <c r="E26" s="40">
        <v>106.89655172413792</v>
      </c>
      <c r="F26" s="40">
        <v>106.89655172413792</v>
      </c>
      <c r="G26" s="47"/>
      <c r="H26" s="48"/>
    </row>
    <row r="27" spans="1:8">
      <c r="A27" s="41" t="s">
        <v>20</v>
      </c>
      <c r="B27" s="42" t="s">
        <v>24</v>
      </c>
      <c r="C27" s="40">
        <v>0</v>
      </c>
      <c r="D27" s="40">
        <v>0</v>
      </c>
      <c r="E27" s="40"/>
      <c r="F27" s="40"/>
      <c r="G27" s="47"/>
      <c r="H27" s="48"/>
    </row>
    <row r="28" spans="1:8">
      <c r="A28" s="38">
        <v>4</v>
      </c>
      <c r="B28" s="39" t="s">
        <v>28</v>
      </c>
      <c r="C28" s="40">
        <f>C29+C31+C32+C33</f>
        <v>1290095</v>
      </c>
      <c r="D28" s="40">
        <f>D29+D31+D32+D33</f>
        <v>1290095</v>
      </c>
      <c r="E28" s="40">
        <v>108.78427566124726</v>
      </c>
      <c r="F28" s="40">
        <v>108.78427566124726</v>
      </c>
      <c r="G28" s="47"/>
      <c r="H28" s="48"/>
    </row>
    <row r="29" spans="1:8">
      <c r="A29" s="41" t="s">
        <v>20</v>
      </c>
      <c r="B29" s="42" t="s">
        <v>21</v>
      </c>
      <c r="C29" s="40">
        <v>960812</v>
      </c>
      <c r="D29" s="40">
        <f>C29</f>
        <v>960812</v>
      </c>
      <c r="E29" s="40">
        <v>105.97867479055598</v>
      </c>
      <c r="F29" s="40">
        <v>105.97867479055598</v>
      </c>
      <c r="G29" s="47" t="e">
        <v>#REF!</v>
      </c>
      <c r="H29" s="48" t="e">
        <v>#REF!</v>
      </c>
    </row>
    <row r="30" spans="1:8">
      <c r="A30" s="44"/>
      <c r="B30" s="45" t="s">
        <v>22</v>
      </c>
      <c r="C30" s="46"/>
      <c r="D30" s="46"/>
      <c r="E30" s="46">
        <v>118.60824742268041</v>
      </c>
      <c r="F30" s="46">
        <v>118.60824742268041</v>
      </c>
      <c r="G30" s="36"/>
      <c r="H30" s="43"/>
    </row>
    <row r="31" spans="1:8">
      <c r="A31" s="41" t="s">
        <v>20</v>
      </c>
      <c r="B31" s="42" t="s">
        <v>23</v>
      </c>
      <c r="C31" s="40">
        <v>194690</v>
      </c>
      <c r="D31" s="40">
        <f>C31</f>
        <v>194690</v>
      </c>
      <c r="E31" s="40">
        <v>120.60866013071896</v>
      </c>
      <c r="F31" s="40">
        <v>120.60866013071896</v>
      </c>
      <c r="G31" s="36"/>
      <c r="H31" s="43"/>
    </row>
    <row r="32" spans="1:8">
      <c r="A32" s="41" t="s">
        <v>20</v>
      </c>
      <c r="B32" s="42" t="s">
        <v>29</v>
      </c>
      <c r="C32" s="40">
        <v>8803</v>
      </c>
      <c r="D32" s="40">
        <f>C32</f>
        <v>8803</v>
      </c>
      <c r="E32" s="40">
        <v>118.29268292682926</v>
      </c>
      <c r="F32" s="40">
        <v>118.29268292682926</v>
      </c>
      <c r="G32" s="36"/>
      <c r="H32" s="43"/>
    </row>
    <row r="33" spans="1:10">
      <c r="A33" s="41" t="s">
        <v>20</v>
      </c>
      <c r="B33" s="42" t="s">
        <v>24</v>
      </c>
      <c r="C33" s="40">
        <v>125790</v>
      </c>
      <c r="D33" s="40">
        <f>C33</f>
        <v>125790</v>
      </c>
      <c r="E33" s="40">
        <v>113.96959983455692</v>
      </c>
      <c r="F33" s="40">
        <v>113.96959983455692</v>
      </c>
      <c r="G33" s="36"/>
      <c r="H33" s="43"/>
    </row>
    <row r="34" spans="1:10">
      <c r="A34" s="44"/>
      <c r="B34" s="45" t="s">
        <v>22</v>
      </c>
      <c r="C34" s="46"/>
      <c r="D34" s="46"/>
      <c r="E34" s="46">
        <v>115.21226415094338</v>
      </c>
      <c r="F34" s="46">
        <v>115.21226415094338</v>
      </c>
      <c r="G34" s="47" t="e">
        <v>#REF!</v>
      </c>
      <c r="H34" s="48" t="e">
        <v>#REF!</v>
      </c>
    </row>
    <row r="35" spans="1:10">
      <c r="A35" s="38">
        <v>5</v>
      </c>
      <c r="B35" s="39" t="s">
        <v>30</v>
      </c>
      <c r="C35" s="40">
        <v>429090</v>
      </c>
      <c r="D35" s="40">
        <f>C35</f>
        <v>429090</v>
      </c>
      <c r="E35" s="40">
        <v>111.4012184508268</v>
      </c>
      <c r="F35" s="40">
        <v>111.4012184508268</v>
      </c>
      <c r="G35" s="47" t="e">
        <v>#REF!</v>
      </c>
      <c r="H35" s="48" t="e">
        <v>#REF!</v>
      </c>
    </row>
    <row r="36" spans="1:10">
      <c r="A36" s="38">
        <v>6</v>
      </c>
      <c r="B36" s="39" t="s">
        <v>31</v>
      </c>
      <c r="C36" s="40">
        <v>562000</v>
      </c>
      <c r="D36" s="50">
        <v>351680</v>
      </c>
      <c r="E36" s="40">
        <v>114.28571428571428</v>
      </c>
      <c r="F36" s="40">
        <v>113.00984721726965</v>
      </c>
      <c r="G36" s="47" t="e">
        <v>#REF!</v>
      </c>
      <c r="H36" s="48" t="e">
        <v>#REF!</v>
      </c>
    </row>
    <row r="37" spans="1:10" s="12" customFormat="1">
      <c r="A37" s="51" t="s">
        <v>20</v>
      </c>
      <c r="B37" s="39" t="s">
        <v>32</v>
      </c>
      <c r="C37" s="40"/>
      <c r="D37" s="50"/>
      <c r="E37" s="40">
        <v>113.00984721726965</v>
      </c>
      <c r="F37" s="40">
        <v>113.00984721726965</v>
      </c>
      <c r="G37" s="52"/>
      <c r="H37" s="53"/>
      <c r="I37" s="54"/>
      <c r="J37" s="54"/>
    </row>
    <row r="38" spans="1:10" s="12" customFormat="1">
      <c r="A38" s="51" t="s">
        <v>20</v>
      </c>
      <c r="B38" s="39" t="s">
        <v>33</v>
      </c>
      <c r="C38" s="40"/>
      <c r="D38" s="50"/>
      <c r="E38" s="40">
        <v>115.04151568821798</v>
      </c>
      <c r="F38" s="40"/>
      <c r="G38" s="52"/>
      <c r="H38" s="53"/>
      <c r="I38" s="54"/>
      <c r="J38" s="54"/>
    </row>
    <row r="39" spans="1:10">
      <c r="A39" s="38">
        <v>7</v>
      </c>
      <c r="B39" s="39" t="s">
        <v>34</v>
      </c>
      <c r="C39" s="40">
        <v>340200</v>
      </c>
      <c r="D39" s="50">
        <f>C39</f>
        <v>340200</v>
      </c>
      <c r="E39" s="40">
        <v>112.87531806615776</v>
      </c>
      <c r="F39" s="40">
        <v>112.87531806615776</v>
      </c>
      <c r="G39" s="47" t="e">
        <v>#REF!</v>
      </c>
      <c r="H39" s="48" t="e">
        <v>#REF!</v>
      </c>
    </row>
    <row r="40" spans="1:10">
      <c r="A40" s="38">
        <v>8</v>
      </c>
      <c r="B40" s="39" t="s">
        <v>35</v>
      </c>
      <c r="C40" s="40">
        <f>C41+C42</f>
        <v>150428</v>
      </c>
      <c r="D40" s="50">
        <f>D41+D42</f>
        <v>117428</v>
      </c>
      <c r="E40" s="40">
        <v>107.32984293193716</v>
      </c>
      <c r="F40" s="40">
        <v>107.06677356545642</v>
      </c>
      <c r="G40" s="47" t="e">
        <v>#REF!</v>
      </c>
      <c r="H40" s="48" t="e">
        <v>#REF!</v>
      </c>
    </row>
    <row r="41" spans="1:10">
      <c r="A41" s="51" t="s">
        <v>20</v>
      </c>
      <c r="B41" s="39" t="s">
        <v>36</v>
      </c>
      <c r="C41" s="40">
        <v>25820</v>
      </c>
      <c r="D41" s="50">
        <f>C41</f>
        <v>25820</v>
      </c>
      <c r="E41" s="40"/>
      <c r="F41" s="40"/>
      <c r="G41" s="47"/>
      <c r="H41" s="48"/>
    </row>
    <row r="42" spans="1:10">
      <c r="A42" s="51" t="s">
        <v>20</v>
      </c>
      <c r="B42" s="39" t="s">
        <v>37</v>
      </c>
      <c r="C42" s="40">
        <v>124608</v>
      </c>
      <c r="D42" s="50">
        <f>D44</f>
        <v>91608</v>
      </c>
      <c r="E42" s="40"/>
      <c r="F42" s="40"/>
      <c r="G42" s="47"/>
      <c r="H42" s="48"/>
    </row>
    <row r="43" spans="1:10">
      <c r="A43" s="51" t="s">
        <v>38</v>
      </c>
      <c r="B43" s="39" t="s">
        <v>39</v>
      </c>
      <c r="C43" s="40">
        <v>33000</v>
      </c>
      <c r="D43" s="50">
        <v>0</v>
      </c>
      <c r="E43" s="40">
        <v>110.13431013431014</v>
      </c>
      <c r="F43" s="40"/>
      <c r="G43" s="47" t="e">
        <v>#REF!</v>
      </c>
      <c r="H43" s="48" t="e">
        <v>#REF!</v>
      </c>
    </row>
    <row r="44" spans="1:10">
      <c r="A44" s="51" t="s">
        <v>38</v>
      </c>
      <c r="B44" s="39" t="s">
        <v>40</v>
      </c>
      <c r="C44" s="40">
        <v>91608</v>
      </c>
      <c r="D44" s="50">
        <f>C44</f>
        <v>91608</v>
      </c>
      <c r="E44" s="40">
        <v>112.02355635530836</v>
      </c>
      <c r="F44" s="40">
        <v>112.02355635530836</v>
      </c>
      <c r="G44" s="47" t="e">
        <v>#REF!</v>
      </c>
      <c r="H44" s="48" t="e">
        <v>#REF!</v>
      </c>
    </row>
    <row r="45" spans="1:10">
      <c r="A45" s="38">
        <v>9</v>
      </c>
      <c r="B45" s="39" t="s">
        <v>41</v>
      </c>
      <c r="C45" s="40">
        <v>0</v>
      </c>
      <c r="D45" s="50">
        <v>0</v>
      </c>
      <c r="E45" s="40">
        <v>0</v>
      </c>
      <c r="F45" s="40"/>
      <c r="G45" s="47"/>
      <c r="H45" s="48"/>
    </row>
    <row r="46" spans="1:10">
      <c r="A46" s="38">
        <v>10</v>
      </c>
      <c r="B46" s="39" t="s">
        <v>42</v>
      </c>
      <c r="C46" s="40">
        <v>11870</v>
      </c>
      <c r="D46" s="50">
        <f>C46</f>
        <v>11870</v>
      </c>
      <c r="E46" s="40">
        <v>0</v>
      </c>
      <c r="F46" s="40">
        <v>0</v>
      </c>
      <c r="G46" s="47" t="e">
        <v>#REF!</v>
      </c>
      <c r="H46" s="48" t="e">
        <v>#REF!</v>
      </c>
    </row>
    <row r="47" spans="1:10">
      <c r="A47" s="38">
        <v>11</v>
      </c>
      <c r="B47" s="39" t="s">
        <v>43</v>
      </c>
      <c r="C47" s="40">
        <v>73130</v>
      </c>
      <c r="D47" s="50">
        <f>C47</f>
        <v>73130</v>
      </c>
      <c r="E47" s="40">
        <v>91.83673469387756</v>
      </c>
      <c r="F47" s="40">
        <v>91.83673469387756</v>
      </c>
      <c r="G47" s="47" t="e">
        <v>#REF!</v>
      </c>
      <c r="H47" s="48" t="e">
        <v>#REF!</v>
      </c>
    </row>
    <row r="48" spans="1:10">
      <c r="A48" s="38">
        <v>12</v>
      </c>
      <c r="B48" s="39" t="s">
        <v>44</v>
      </c>
      <c r="C48" s="40">
        <v>1740000</v>
      </c>
      <c r="D48" s="50">
        <f>C48</f>
        <v>1740000</v>
      </c>
      <c r="E48" s="40">
        <v>100</v>
      </c>
      <c r="F48" s="40">
        <v>100</v>
      </c>
      <c r="G48" s="47" t="e">
        <v>#REF!</v>
      </c>
      <c r="H48" s="48" t="e">
        <v>#REF!</v>
      </c>
    </row>
    <row r="49" spans="1:10" ht="33">
      <c r="A49" s="44"/>
      <c r="B49" s="45" t="s">
        <v>45</v>
      </c>
      <c r="C49" s="46"/>
      <c r="D49" s="55"/>
      <c r="E49" s="46">
        <v>100</v>
      </c>
      <c r="F49" s="46">
        <v>100</v>
      </c>
      <c r="G49" s="47"/>
      <c r="H49" s="48"/>
    </row>
    <row r="50" spans="1:10">
      <c r="A50" s="38">
        <v>13</v>
      </c>
      <c r="B50" s="39" t="s">
        <v>46</v>
      </c>
      <c r="C50" s="40">
        <v>5000</v>
      </c>
      <c r="D50" s="50">
        <f>C50</f>
        <v>5000</v>
      </c>
      <c r="E50" s="40"/>
      <c r="F50" s="40"/>
      <c r="G50" s="47" t="e">
        <v>#REF!</v>
      </c>
      <c r="H50" s="48" t="e">
        <v>#REF!</v>
      </c>
    </row>
    <row r="51" spans="1:10">
      <c r="A51" s="38">
        <v>14</v>
      </c>
      <c r="B51" s="39" t="s">
        <v>47</v>
      </c>
      <c r="C51" s="40">
        <v>130000</v>
      </c>
      <c r="D51" s="50">
        <f>C51</f>
        <v>130000</v>
      </c>
      <c r="E51" s="40">
        <v>111.76470588235294</v>
      </c>
      <c r="F51" s="40">
        <v>111.76470588235294</v>
      </c>
      <c r="G51" s="47"/>
      <c r="H51" s="56"/>
    </row>
    <row r="52" spans="1:10">
      <c r="A52" s="41" t="s">
        <v>20</v>
      </c>
      <c r="B52" s="42" t="s">
        <v>21</v>
      </c>
      <c r="C52" s="40"/>
      <c r="D52" s="50"/>
      <c r="E52" s="40"/>
      <c r="F52" s="40"/>
      <c r="G52" s="47"/>
      <c r="H52" s="56"/>
    </row>
    <row r="53" spans="1:10">
      <c r="A53" s="41" t="s">
        <v>20</v>
      </c>
      <c r="B53" s="42" t="s">
        <v>23</v>
      </c>
      <c r="C53" s="40"/>
      <c r="D53" s="50"/>
      <c r="E53" s="40"/>
      <c r="F53" s="40"/>
      <c r="G53" s="47"/>
      <c r="H53" s="56"/>
    </row>
    <row r="54" spans="1:10">
      <c r="A54" s="41" t="s">
        <v>20</v>
      </c>
      <c r="B54" s="42" t="s">
        <v>48</v>
      </c>
      <c r="C54" s="40"/>
      <c r="D54" s="50"/>
      <c r="E54" s="40"/>
      <c r="F54" s="40"/>
      <c r="G54" s="47"/>
      <c r="H54" s="56"/>
    </row>
    <row r="55" spans="1:10">
      <c r="A55" s="41" t="s">
        <v>20</v>
      </c>
      <c r="B55" s="42" t="s">
        <v>49</v>
      </c>
      <c r="C55" s="40"/>
      <c r="D55" s="50"/>
      <c r="E55" s="40"/>
      <c r="F55" s="40"/>
      <c r="G55" s="47" t="e">
        <v>#REF!</v>
      </c>
      <c r="H55" s="48" t="e">
        <v>#REF!</v>
      </c>
    </row>
    <row r="56" spans="1:10">
      <c r="A56" s="38">
        <v>15</v>
      </c>
      <c r="B56" s="39" t="s">
        <v>50</v>
      </c>
      <c r="C56" s="40">
        <v>44239</v>
      </c>
      <c r="D56" s="50">
        <v>23239</v>
      </c>
      <c r="E56" s="40">
        <v>122.53791180059264</v>
      </c>
      <c r="F56" s="40">
        <v>147.16515673514525</v>
      </c>
      <c r="G56" s="47" t="e">
        <v>#REF!</v>
      </c>
      <c r="H56" s="48" t="e">
        <v>#REF!</v>
      </c>
    </row>
    <row r="57" spans="1:10">
      <c r="A57" s="49" t="s">
        <v>20</v>
      </c>
      <c r="B57" s="42" t="s">
        <v>51</v>
      </c>
      <c r="C57" s="40"/>
      <c r="D57" s="50"/>
      <c r="E57" s="40">
        <v>105.43725449658878</v>
      </c>
      <c r="F57" s="40">
        <v>105.43725449658878</v>
      </c>
      <c r="G57" s="47"/>
      <c r="H57" s="48"/>
    </row>
    <row r="58" spans="1:10">
      <c r="A58" s="49" t="s">
        <v>20</v>
      </c>
      <c r="B58" s="42" t="s">
        <v>52</v>
      </c>
      <c r="C58" s="40"/>
      <c r="D58" s="50"/>
      <c r="E58" s="40">
        <v>214.44444444444443</v>
      </c>
      <c r="F58" s="40">
        <v>214.44444444444443</v>
      </c>
      <c r="G58" s="47"/>
      <c r="H58" s="48"/>
    </row>
    <row r="59" spans="1:10">
      <c r="A59" s="38">
        <v>16</v>
      </c>
      <c r="B59" s="39" t="s">
        <v>53</v>
      </c>
      <c r="C59" s="40">
        <v>184650</v>
      </c>
      <c r="D59" s="50">
        <v>133862</v>
      </c>
      <c r="E59" s="40">
        <v>102.65182457723211</v>
      </c>
      <c r="F59" s="40">
        <v>112.1289904553044</v>
      </c>
      <c r="G59" s="47"/>
      <c r="H59" s="48"/>
    </row>
    <row r="60" spans="1:10" s="12" customFormat="1">
      <c r="A60" s="57"/>
      <c r="B60" s="58" t="s">
        <v>54</v>
      </c>
      <c r="C60" s="46"/>
      <c r="D60" s="46"/>
      <c r="E60" s="46"/>
      <c r="F60" s="46"/>
      <c r="G60" s="52"/>
      <c r="H60" s="53"/>
      <c r="I60" s="54"/>
      <c r="J60" s="54"/>
    </row>
    <row r="61" spans="1:10" ht="33">
      <c r="A61" s="57"/>
      <c r="B61" s="59" t="s">
        <v>55</v>
      </c>
      <c r="C61" s="46">
        <v>90000</v>
      </c>
      <c r="D61" s="46">
        <v>0</v>
      </c>
      <c r="E61" s="46">
        <v>93.573952067220461</v>
      </c>
      <c r="F61" s="46"/>
      <c r="G61" s="47"/>
      <c r="H61" s="48"/>
    </row>
    <row r="62" spans="1:10">
      <c r="A62" s="38">
        <v>17</v>
      </c>
      <c r="B62" s="39" t="s">
        <v>56</v>
      </c>
      <c r="C62" s="40"/>
      <c r="D62" s="40"/>
      <c r="E62" s="40"/>
      <c r="F62" s="40"/>
      <c r="G62" s="47" t="e">
        <v>#REF!</v>
      </c>
      <c r="H62" s="48" t="e">
        <v>#REF!</v>
      </c>
    </row>
    <row r="63" spans="1:10">
      <c r="A63" s="38">
        <v>18</v>
      </c>
      <c r="B63" s="39" t="s">
        <v>57</v>
      </c>
      <c r="C63" s="40"/>
      <c r="D63" s="40"/>
      <c r="E63" s="40"/>
      <c r="F63" s="40"/>
      <c r="G63" s="47" t="e">
        <v>#REF!</v>
      </c>
      <c r="H63" s="48" t="e">
        <v>#REF!</v>
      </c>
    </row>
    <row r="64" spans="1:10" ht="33">
      <c r="A64" s="38">
        <v>19</v>
      </c>
      <c r="B64" s="60" t="s">
        <v>58</v>
      </c>
      <c r="C64" s="40"/>
      <c r="D64" s="40"/>
      <c r="E64" s="40"/>
      <c r="F64" s="40"/>
      <c r="G64" s="47" t="e">
        <v>#REF!</v>
      </c>
      <c r="H64" s="48" t="e">
        <v>#REF!</v>
      </c>
    </row>
    <row r="65" spans="1:8">
      <c r="A65" s="38">
        <v>20</v>
      </c>
      <c r="B65" s="39" t="s">
        <v>59</v>
      </c>
      <c r="C65" s="40"/>
      <c r="D65" s="40"/>
      <c r="E65" s="40"/>
      <c r="F65" s="40"/>
      <c r="G65" s="47" t="e">
        <v>#REF!</v>
      </c>
      <c r="H65" s="48" t="e">
        <v>#REF!</v>
      </c>
    </row>
    <row r="66" spans="1:8">
      <c r="A66" s="38">
        <v>21</v>
      </c>
      <c r="B66" s="39" t="s">
        <v>60</v>
      </c>
      <c r="C66" s="40">
        <v>0</v>
      </c>
      <c r="D66" s="40">
        <f>C66</f>
        <v>0</v>
      </c>
      <c r="E66" s="40"/>
      <c r="F66" s="40"/>
      <c r="G66" s="47"/>
      <c r="H66" s="48"/>
    </row>
    <row r="67" spans="1:8">
      <c r="A67" s="38">
        <v>22</v>
      </c>
      <c r="B67" s="39" t="s">
        <v>61</v>
      </c>
      <c r="C67" s="40">
        <v>10350</v>
      </c>
      <c r="D67" s="40">
        <f>C67</f>
        <v>10350</v>
      </c>
      <c r="E67" s="40"/>
      <c r="F67" s="40"/>
      <c r="G67" s="47"/>
      <c r="H67" s="48"/>
    </row>
    <row r="68" spans="1:8">
      <c r="A68" s="38">
        <v>23</v>
      </c>
      <c r="B68" s="39" t="s">
        <v>62</v>
      </c>
      <c r="C68" s="40">
        <v>50788</v>
      </c>
      <c r="D68" s="40">
        <v>0</v>
      </c>
      <c r="E68" s="40"/>
      <c r="F68" s="40"/>
      <c r="G68" s="47"/>
      <c r="H68" s="48"/>
    </row>
    <row r="69" spans="1:8">
      <c r="A69" s="33" t="s">
        <v>63</v>
      </c>
      <c r="B69" s="34" t="s">
        <v>64</v>
      </c>
      <c r="C69" s="35"/>
      <c r="D69" s="35"/>
      <c r="E69" s="35"/>
      <c r="F69" s="35"/>
      <c r="G69" s="47" t="e">
        <v>#REF!</v>
      </c>
      <c r="H69" s="48" t="e">
        <v>#REF!</v>
      </c>
    </row>
    <row r="70" spans="1:8">
      <c r="A70" s="33" t="s">
        <v>65</v>
      </c>
      <c r="B70" s="34" t="s">
        <v>66</v>
      </c>
      <c r="C70" s="35">
        <v>140000</v>
      </c>
      <c r="D70" s="35">
        <v>0</v>
      </c>
      <c r="E70" s="35" t="e">
        <f>C70/#REF!*100</f>
        <v>#REF!</v>
      </c>
      <c r="F70" s="35"/>
      <c r="G70" s="47" t="e">
        <v>#REF!</v>
      </c>
      <c r="H70" s="48" t="e">
        <v>#REF!</v>
      </c>
    </row>
    <row r="71" spans="1:8">
      <c r="A71" s="38">
        <v>1</v>
      </c>
      <c r="B71" s="39" t="s">
        <v>67</v>
      </c>
      <c r="C71" s="40"/>
      <c r="D71" s="40"/>
      <c r="E71" s="40"/>
      <c r="F71" s="40"/>
      <c r="G71" s="47"/>
      <c r="H71" s="48"/>
    </row>
    <row r="72" spans="1:8">
      <c r="A72" s="38">
        <v>2</v>
      </c>
      <c r="B72" s="39" t="s">
        <v>68</v>
      </c>
      <c r="C72" s="40"/>
      <c r="D72" s="40"/>
      <c r="E72" s="40"/>
      <c r="F72" s="40"/>
      <c r="G72" s="47" t="e">
        <v>#REF!</v>
      </c>
      <c r="H72" s="48" t="e">
        <v>#REF!</v>
      </c>
    </row>
    <row r="73" spans="1:8">
      <c r="A73" s="38">
        <v>3</v>
      </c>
      <c r="B73" s="39" t="s">
        <v>69</v>
      </c>
      <c r="C73" s="40"/>
      <c r="D73" s="40"/>
      <c r="E73" s="40"/>
      <c r="F73" s="40"/>
      <c r="G73" s="47"/>
      <c r="H73" s="48"/>
    </row>
    <row r="74" spans="1:8">
      <c r="A74" s="38">
        <v>4</v>
      </c>
      <c r="B74" s="39" t="s">
        <v>70</v>
      </c>
      <c r="C74" s="40"/>
      <c r="D74" s="40"/>
      <c r="E74" s="40"/>
      <c r="F74" s="40"/>
      <c r="G74" s="47"/>
      <c r="H74" s="48"/>
    </row>
    <row r="75" spans="1:8">
      <c r="A75" s="38">
        <v>5</v>
      </c>
      <c r="B75" s="39" t="s">
        <v>71</v>
      </c>
      <c r="C75" s="40"/>
      <c r="D75" s="40"/>
      <c r="E75" s="40"/>
      <c r="F75" s="40"/>
      <c r="G75" s="47"/>
      <c r="H75" s="48"/>
    </row>
    <row r="76" spans="1:8">
      <c r="A76" s="38">
        <v>6</v>
      </c>
      <c r="B76" s="39" t="s">
        <v>72</v>
      </c>
      <c r="C76" s="40"/>
      <c r="D76" s="40"/>
      <c r="E76" s="40"/>
      <c r="F76" s="40"/>
      <c r="G76" s="47"/>
      <c r="H76" s="48"/>
    </row>
    <row r="77" spans="1:8">
      <c r="A77" s="61" t="s">
        <v>73</v>
      </c>
      <c r="B77" s="62" t="s">
        <v>74</v>
      </c>
      <c r="C77" s="63"/>
      <c r="D77" s="63"/>
      <c r="E77" s="35"/>
      <c r="F77" s="35"/>
      <c r="G77" s="64"/>
      <c r="H77" s="65"/>
    </row>
  </sheetData>
  <mergeCells count="7">
    <mergeCell ref="C1:D1"/>
    <mergeCell ref="A3:D3"/>
    <mergeCell ref="A4:F4"/>
    <mergeCell ref="A6:A7"/>
    <mergeCell ref="B6:B7"/>
    <mergeCell ref="C6:D6"/>
    <mergeCell ref="E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2019-01-25T09:18:35Z</dcterms:created>
  <dcterms:modified xsi:type="dcterms:W3CDTF">2019-01-25T09:19:03Z</dcterms:modified>
</cp:coreProperties>
</file>