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1" r:id="rId1"/>
    <sheet name="Sheet2" sheetId="2" r:id="rId2"/>
    <sheet name="Sheet3" sheetId="3" r:id="rId3"/>
  </sheets>
  <calcPr calcId="124519"/>
</workbook>
</file>

<file path=xl/calcChain.xml><?xml version="1.0" encoding="utf-8"?>
<calcChain xmlns="http://schemas.openxmlformats.org/spreadsheetml/2006/main">
  <c r="C43" i="1"/>
  <c r="C40"/>
  <c r="D39"/>
  <c r="C39"/>
  <c r="C37"/>
  <c r="C36"/>
  <c r="D35"/>
  <c r="C35"/>
  <c r="C34" s="1"/>
  <c r="D34"/>
  <c r="D31"/>
  <c r="C31"/>
  <c r="D30"/>
  <c r="C29"/>
  <c r="C28"/>
  <c r="C25"/>
  <c r="C24"/>
  <c r="C23"/>
  <c r="C21"/>
  <c r="C20"/>
  <c r="C19"/>
  <c r="C18"/>
  <c r="C17"/>
  <c r="C16"/>
  <c r="C15"/>
  <c r="C14"/>
  <c r="C13"/>
  <c r="D12"/>
  <c r="D11" s="1"/>
  <c r="E11"/>
  <c r="E10"/>
  <c r="E9"/>
  <c r="D10" l="1"/>
  <c r="C11"/>
  <c r="C12"/>
  <c r="C10" l="1"/>
  <c r="D9"/>
  <c r="C9" s="1"/>
</calcChain>
</file>

<file path=xl/sharedStrings.xml><?xml version="1.0" encoding="utf-8"?>
<sst xmlns="http://schemas.openxmlformats.org/spreadsheetml/2006/main" count="101" uniqueCount="75">
  <si>
    <t>ỦY BAN NHÂN DÂN TỈNH ĐẮK LẮK</t>
  </si>
  <si>
    <t>Biểu số 49/CK-NSNN</t>
  </si>
  <si>
    <t>DỰ TOÁN CHI NGÂN SÁCH ĐỊA PHƯƠNG, CHI NGÂN SÁCH CẤP TỈNH VÀ 
CHI NGÂN SÁCH HUYỆN THEO CƠ CẤU CHI NĂM 2019</t>
  </si>
  <si>
    <t>(Dự toán đã được Hội đồng nhân dân quyết định)</t>
  </si>
  <si>
    <t>Đơn vị: Triệu đồng</t>
  </si>
  <si>
    <t>STT</t>
  </si>
  <si>
    <t xml:space="preserve">Nội dung </t>
  </si>
  <si>
    <t>NSĐP</t>
  </si>
  <si>
    <t>CHIA RA</t>
  </si>
  <si>
    <t>NS CẤP TỈNH</t>
  </si>
  <si>
    <t>NS CẤP HUYỆN</t>
  </si>
  <si>
    <t>A</t>
  </si>
  <si>
    <t>B</t>
  </si>
  <si>
    <t>TỔNG CHI NSĐP</t>
  </si>
  <si>
    <t>CHI CÂN ĐỐI NSĐP</t>
  </si>
  <si>
    <t>I</t>
  </si>
  <si>
    <t>Chi đầu tư phát triển</t>
  </si>
  <si>
    <t>Chi đầu tư cho các dự án (bao gồm bội chi ngân sách 45.000 triệu đồng)</t>
  </si>
  <si>
    <t>Trong đó: Chia theo lĩnh vực</t>
  </si>
  <si>
    <t xml:space="preserve"> - Chi giáo dục - đào tạo và dạy nghề</t>
  </si>
  <si>
    <t xml:space="preserve"> - Chi khoa học và công nghệ</t>
  </si>
  <si>
    <t>Trong đó: Chia theo nguồn vốn</t>
  </si>
  <si>
    <t xml:space="preserve"> - Chi đầu tư từ nguồn thu tiền sử dụng đất</t>
  </si>
  <si>
    <t xml:space="preserve"> - 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</si>
  <si>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</si>
  <si>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</si>
  <si>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</si>
  <si>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</si>
  <si>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</si>
  <si>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</si>
  <si>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 xml:space="preserve">Chi khoa học và công nghệ </t>
  </si>
  <si>
    <t>Chi bảo vệ môi trường</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</si>
  <si>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</si>
  <si>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</si>
  <si>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</si>
  <si>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</si>
  <si>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</si>
  <si>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</si>
  <si>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</si>
  <si>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</si>
  <si>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CHI CÁC CHƯƠNG TRÌNH MỤC TIÊU</t>
  </si>
  <si>
    <t>Chi các chương trình mục tiêu quốc gia</t>
  </si>
  <si>
    <t>Chương trình MTQG xây dựng nông thôn mới</t>
  </si>
  <si>
    <t>Chương trình MTQG giảm nghèo bền vững</t>
  </si>
  <si>
    <t>Chi các chương trình mục tiêu, nhiệm vụ</t>
  </si>
  <si>
    <t>Chi đầu tư</t>
  </si>
  <si>
    <t>a</t>
  </si>
  <si>
    <t>Vốn ngoài nước</t>
  </si>
  <si>
    <t>b</t>
  </si>
  <si>
    <t>Vốn trong nước</t>
  </si>
  <si>
    <t>c</t>
  </si>
  <si>
    <t>Vốn trái phiếu Chính phủ</t>
  </si>
  <si>
    <t>Chi thực hiện các chế độ, chính sách theo quy định</t>
  </si>
  <si>
    <t xml:space="preserve"> -</t>
  </si>
  <si>
    <t>Dự án Tăng cường năng lực kinh tế bền vững cho đồng bào dân tộc thiểu số tỉnh Đắk Nông</t>
  </si>
  <si>
    <t>Chương trình mở rộng quy mô vệ sinh nước sạch nông thôn</t>
  </si>
  <si>
    <t>Đề án đào tạo, bồi dưỡng cán bộ Hội Liên hiệp phụ nữ các cấp</t>
  </si>
  <si>
    <t>Chính sách trợ giúp pháp lý theo Quyết định số 32/2016/QĐ-TTg</t>
  </si>
  <si>
    <t>Hỗ trợ các Hội Văn học nghệ thuật và Hội Nhà báo địa phương; mua thiết bị chiếu phim và ô tô chuyên dụng</t>
  </si>
  <si>
    <t>Chính sách trợ giúp pháp lý</t>
  </si>
  <si>
    <t xml:space="preserve">Hỗ trợ chi phí học tập và miễn giảm học phí </t>
  </si>
  <si>
    <t>Hỗ trợ học sinh và trường phổ thông ở xã, thôn đặc biệt khó khăn</t>
  </si>
  <si>
    <t xml:space="preserve"> Hỗ trợ kinh phí ăn trưa trẻ 3-5 tuổi; Chính sách ưu tiên đối với học sinh mẫu giáo học sinh dân tộc rất ít người </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</si>
  <si>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</si>
  <si>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kinh phí đào tạo cán bộ quân sự cấp xã; Hỗ trợ đào tạo cán bộ cơ sở vùng Tây Nguyên; Kinh phí thực hiện Đề án củng cố, tăng cường cán bộ dân tộc Mông</t>
  </si>
  <si>
    <t xml:space="preserve"> Hỗ trợ kinh phí mua thẻ BHYT người nghèo, người sống ở vùng kinh tế xã hội ĐBKK, người dân tộc thiểu số sống ở vùng KT-XH khó khăn</t>
  </si>
  <si>
    <t xml:space="preserve"> Hỗ trợ kinh phí mua thẻ BHYT cho trẻ em dưới 6 tuổi</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</si>
  <si>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t>
  </si>
  <si>
    <t xml:space="preserve"> Hỗ trợ thực hiện chính sách đối với đối tượng bảo trợ xã hội; hỗ trợ tiền điện hộ nghèo, hộ chính sách xã hội; trợ giá trực tiếp cho người dân tộc thiểu số nghèo ở vùng khó khăn; hỗ trợ chính sách đối với người có uy tín trong đồng bào dân tộc thiểu số; hỗ trợ tổ chức, đơn vị sử dụng lao động là người dân tộc thiểu số;...</t>
  </si>
  <si>
    <t xml:space="preserve">Hỗ trợ kinh phí chuyển đồi từ trồng lúa sang trồng ngô; kinh phí nâng cấp đô thị; Hỗ trợ kinh phí thực hiện đề án tăng cường công tác quản lý khai thác gỗ rừng tự nhiên giai đoạn 2014 - 2020 </t>
  </si>
  <si>
    <t>Vốn chuẩn bị động viên</t>
  </si>
  <si>
    <t>Bổ sung kinh phí thực hiện nhiệm vụ đảm bảo trật tự an toàn giao thông</t>
  </si>
  <si>
    <t>Bổ sung thực hiện một số Chương trình mục tiêu</t>
  </si>
  <si>
    <t>C</t>
  </si>
  <si>
    <t xml:space="preserve">CHI CHUYỂN NGUỒN SANG NĂM SAU </t>
  </si>
</sst>
</file>

<file path=xl/styles.xml><?xml version="1.0" encoding="utf-8"?>
<styleSheet xmlns="http://schemas.openxmlformats.org/spreadsheetml/2006/main">
  <numFmts count="2">
    <numFmt numFmtId="43" formatCode="_(* #,##0.00_);_(* \(#,##0.00\);_(* &quot;-&quot;??_);_(@_)"/>
    <numFmt numFmtId="164" formatCode="_(* #,##0_);_(* \(#,##0\);_(* &quot;-&quot;??_);_(@_)"/>
  </numFmts>
  <fonts count="13">
    <font>
      <sz val="11"/>
      <color theme="1"/>
      <name val="Calibri"/>
      <family val="2"/>
      <scheme val="minor"/>
    </font>
    <font>
      <sz val="12"/>
      <name val=".VnTime"/>
      <family val="2"/>
    </font>
    <font>
      <b/>
      <sz val="12"/>
      <name val="Times New Roman"/>
      <family val="1"/>
    </font>
    <font>
      <sz val="12"/>
      <name val="Times New Roman"/>
      <family val="1"/>
    </font>
    <font>
      <sz val="13"/>
      <name val="Times New Roman"/>
      <family val="1"/>
    </font>
    <font>
      <i/>
      <sz val="13"/>
      <name val="Times New Roman"/>
      <family val="1"/>
    </font>
    <font>
      <i/>
      <sz val="12"/>
      <name val="Times New Roman"/>
      <family val="1"/>
    </font>
    <font>
      <sz val="11"/>
      <name val="Times New Roman"/>
      <family val="1"/>
    </font>
    <font>
      <b/>
      <sz val="13"/>
      <name val="Times New Roman"/>
      <family val="1"/>
    </font>
    <font>
      <b/>
      <sz val="12"/>
      <name val="Times New Roman h"/>
    </font>
    <font>
      <b/>
      <i/>
      <sz val="12"/>
      <name val="Times New Roman"/>
      <family val="1"/>
    </font>
    <font>
      <b/>
      <i/>
      <sz val="13"/>
      <name val="Times New Roman"/>
      <family val="1"/>
    </font>
    <font>
      <i/>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1" fillId="0" borderId="0"/>
    <xf numFmtId="43" fontId="1" fillId="0" borderId="0" applyFont="0" applyFill="0" applyBorder="0" applyAlignment="0" applyProtection="0"/>
  </cellStyleXfs>
  <cellXfs count="58">
    <xf numFmtId="0" fontId="0" fillId="0" borderId="0" xfId="0"/>
    <xf numFmtId="0" fontId="2"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Continuous"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left" vertical="center"/>
    </xf>
    <xf numFmtId="0" fontId="3" fillId="0" borderId="0" xfId="1" applyFont="1" applyAlignment="1">
      <alignment vertical="center"/>
    </xf>
    <xf numFmtId="0" fontId="6" fillId="0" borderId="0" xfId="1" applyFont="1" applyBorder="1" applyAlignment="1">
      <alignment horizontal="right"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7" fillId="0" borderId="4" xfId="1" applyFont="1" applyBorder="1" applyAlignment="1">
      <alignment vertical="center"/>
    </xf>
    <xf numFmtId="0" fontId="7" fillId="0" borderId="0" xfId="1" applyFont="1" applyAlignment="1">
      <alignment vertical="center"/>
    </xf>
    <xf numFmtId="0" fontId="2" fillId="0" borderId="4" xfId="1" applyFont="1" applyBorder="1" applyAlignment="1">
      <alignment horizontal="center" vertical="center"/>
    </xf>
    <xf numFmtId="0" fontId="2" fillId="0" borderId="4" xfId="1" applyFont="1" applyBorder="1" applyAlignment="1">
      <alignment vertical="center"/>
    </xf>
    <xf numFmtId="3" fontId="2" fillId="0" borderId="5" xfId="1" applyNumberFormat="1" applyFont="1" applyBorder="1" applyAlignment="1">
      <alignment vertical="center"/>
    </xf>
    <xf numFmtId="0" fontId="8" fillId="0" borderId="0" xfId="1" applyFont="1" applyAlignment="1">
      <alignment vertical="center"/>
    </xf>
    <xf numFmtId="0" fontId="2" fillId="0" borderId="5" xfId="1" applyFont="1" applyBorder="1" applyAlignment="1">
      <alignment horizontal="center" vertical="center"/>
    </xf>
    <xf numFmtId="0" fontId="2" fillId="0" borderId="5" xfId="1" applyFont="1" applyBorder="1" applyAlignment="1">
      <alignment vertical="center"/>
    </xf>
    <xf numFmtId="3" fontId="2" fillId="0" borderId="5" xfId="1" applyNumberFormat="1" applyFont="1" applyFill="1" applyBorder="1" applyAlignment="1">
      <alignment vertical="center"/>
    </xf>
    <xf numFmtId="0" fontId="3" fillId="0" borderId="5" xfId="1" applyFont="1" applyBorder="1" applyAlignment="1">
      <alignment horizontal="center" vertical="center"/>
    </xf>
    <xf numFmtId="0" fontId="3" fillId="0" borderId="5" xfId="1" applyFont="1" applyBorder="1" applyAlignment="1">
      <alignment vertical="center"/>
    </xf>
    <xf numFmtId="3" fontId="3" fillId="0" borderId="5" xfId="1" applyNumberFormat="1" applyFont="1" applyFill="1" applyBorder="1" applyAlignment="1">
      <alignment vertical="center"/>
    </xf>
    <xf numFmtId="0" fontId="6" fillId="0" borderId="5" xfId="1" applyFont="1" applyBorder="1" applyAlignment="1">
      <alignment horizontal="center" vertical="center"/>
    </xf>
    <xf numFmtId="0" fontId="6" fillId="0" borderId="5" xfId="1" applyFont="1" applyBorder="1" applyAlignment="1">
      <alignment vertical="center"/>
    </xf>
    <xf numFmtId="3" fontId="6" fillId="0" borderId="5" xfId="1" applyNumberFormat="1" applyFont="1" applyFill="1" applyBorder="1" applyAlignment="1">
      <alignment vertical="center"/>
    </xf>
    <xf numFmtId="0" fontId="5" fillId="0" borderId="5" xfId="1" applyFont="1" applyFill="1" applyBorder="1" applyAlignment="1">
      <alignment vertical="center"/>
    </xf>
    <xf numFmtId="0" fontId="6" fillId="0" borderId="5" xfId="1" quotePrefix="1" applyFont="1" applyBorder="1" applyAlignment="1">
      <alignment horizontal="center" vertical="center"/>
    </xf>
    <xf numFmtId="0" fontId="3" fillId="0" borderId="5" xfId="1" applyFont="1" applyBorder="1" applyAlignment="1">
      <alignment horizontal="left" vertical="center" wrapText="1"/>
    </xf>
    <xf numFmtId="0" fontId="4" fillId="0" borderId="5" xfId="1" applyFont="1" applyFill="1" applyBorder="1" applyAlignment="1">
      <alignment vertical="center"/>
    </xf>
    <xf numFmtId="3" fontId="3" fillId="0" borderId="5" xfId="1" applyNumberFormat="1" applyFont="1" applyBorder="1" applyAlignment="1">
      <alignment vertical="center"/>
    </xf>
    <xf numFmtId="0" fontId="4" fillId="0" borderId="5" xfId="1" applyFont="1" applyBorder="1" applyAlignment="1">
      <alignment vertical="center"/>
    </xf>
    <xf numFmtId="3" fontId="6" fillId="0" borderId="5" xfId="1" applyNumberFormat="1" applyFont="1" applyBorder="1" applyAlignment="1">
      <alignment vertical="center"/>
    </xf>
    <xf numFmtId="0" fontId="5" fillId="0" borderId="5" xfId="1" applyFont="1" applyBorder="1" applyAlignment="1">
      <alignment vertical="center"/>
    </xf>
    <xf numFmtId="0" fontId="8" fillId="0" borderId="5" xfId="1" applyFont="1" applyBorder="1" applyAlignment="1">
      <alignment vertical="center"/>
    </xf>
    <xf numFmtId="0" fontId="9" fillId="0" borderId="5" xfId="1" applyFont="1" applyBorder="1" applyAlignment="1">
      <alignment vertical="center"/>
    </xf>
    <xf numFmtId="3" fontId="8" fillId="0" borderId="5" xfId="1" applyNumberFormat="1" applyFont="1" applyBorder="1" applyAlignment="1">
      <alignment vertical="center"/>
    </xf>
    <xf numFmtId="0" fontId="6" fillId="0" borderId="5" xfId="1" applyFont="1" applyBorder="1" applyAlignment="1">
      <alignment vertical="center" wrapText="1"/>
    </xf>
    <xf numFmtId="3" fontId="10" fillId="0" borderId="5" xfId="1" applyNumberFormat="1" applyFont="1" applyBorder="1" applyAlignment="1">
      <alignment vertical="center"/>
    </xf>
    <xf numFmtId="0" fontId="11" fillId="0" borderId="5" xfId="1" applyFont="1" applyBorder="1" applyAlignment="1">
      <alignment vertical="center"/>
    </xf>
    <xf numFmtId="0" fontId="11" fillId="0" borderId="0" xfId="1" applyFont="1" applyAlignment="1">
      <alignment vertical="center"/>
    </xf>
    <xf numFmtId="0" fontId="6" fillId="0" borderId="5" xfId="1" applyFont="1" applyBorder="1" applyAlignment="1">
      <alignment horizontal="left" vertical="center"/>
    </xf>
    <xf numFmtId="0" fontId="6" fillId="0" borderId="5" xfId="2" applyFont="1" applyFill="1" applyBorder="1" applyAlignment="1">
      <alignment vertical="center" wrapText="1"/>
    </xf>
    <xf numFmtId="0" fontId="12" fillId="0" borderId="5" xfId="2" applyFont="1" applyFill="1" applyBorder="1" applyAlignment="1">
      <alignment vertical="center" wrapText="1"/>
    </xf>
    <xf numFmtId="0" fontId="2" fillId="0" borderId="6" xfId="1" applyFont="1" applyBorder="1" applyAlignment="1">
      <alignment horizontal="center" vertical="center"/>
    </xf>
    <xf numFmtId="0" fontId="2" fillId="0" borderId="6" xfId="1" applyFont="1" applyBorder="1" applyAlignment="1">
      <alignment vertical="center"/>
    </xf>
    <xf numFmtId="3" fontId="2" fillId="0" borderId="6" xfId="1" applyNumberFormat="1" applyFont="1" applyBorder="1" applyAlignment="1">
      <alignment vertical="center"/>
    </xf>
    <xf numFmtId="164" fontId="2" fillId="0" borderId="6" xfId="3" applyNumberFormat="1" applyFont="1" applyBorder="1" applyAlignment="1">
      <alignment vertical="center"/>
    </xf>
    <xf numFmtId="0" fontId="8" fillId="0" borderId="6" xfId="1" applyFont="1" applyBorder="1" applyAlignment="1">
      <alignment vertical="center"/>
    </xf>
  </cellXfs>
  <cellStyles count="4">
    <cellStyle name="Comma 5" xfId="3"/>
    <cellStyle name="Normal" xfId="0" builtinId="0"/>
    <cellStyle name="Normal 2" xfId="1"/>
    <cellStyle name="Normal_160127 Du toan chi thuong xuyen 2016 xac dinh lai (23,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2"/>
  <sheetViews>
    <sheetView tabSelected="1" workbookViewId="0">
      <selection activeCell="B19" sqref="B19"/>
    </sheetView>
  </sheetViews>
  <sheetFormatPr defaultRowHeight="16.5"/>
  <cols>
    <col min="1" max="1" width="5.85546875" style="5" customWidth="1"/>
    <col min="2" max="2" width="87.140625" style="5" customWidth="1"/>
    <col min="3" max="3" width="12.7109375" style="5" customWidth="1"/>
    <col min="4" max="4" width="13.5703125" style="5" customWidth="1"/>
    <col min="5" max="5" width="14.85546875" style="5" customWidth="1"/>
    <col min="6" max="16384" width="9.140625" style="5"/>
  </cols>
  <sheetData>
    <row r="1" spans="1:6">
      <c r="A1" s="1" t="s">
        <v>0</v>
      </c>
      <c r="B1" s="2"/>
      <c r="C1" s="3"/>
      <c r="D1" s="4" t="s">
        <v>1</v>
      </c>
      <c r="E1" s="4"/>
    </row>
    <row r="2" spans="1:6">
      <c r="A2" s="1"/>
      <c r="B2" s="2"/>
      <c r="C2" s="3"/>
      <c r="D2" s="6"/>
    </row>
    <row r="3" spans="1:6" ht="45.75" customHeight="1">
      <c r="A3" s="7" t="s">
        <v>2</v>
      </c>
      <c r="B3" s="7"/>
      <c r="C3" s="7"/>
      <c r="D3" s="7"/>
    </row>
    <row r="4" spans="1:6" ht="21" customHeight="1">
      <c r="A4" s="8" t="s">
        <v>3</v>
      </c>
      <c r="B4" s="8"/>
      <c r="C4" s="8"/>
      <c r="D4" s="8"/>
      <c r="E4" s="8"/>
      <c r="F4" s="9"/>
    </row>
    <row r="5" spans="1:6" ht="19.5" customHeight="1">
      <c r="A5" s="10"/>
      <c r="B5" s="10"/>
      <c r="C5" s="11"/>
      <c r="D5" s="12" t="s">
        <v>4</v>
      </c>
    </row>
    <row r="6" spans="1:6">
      <c r="A6" s="13" t="s">
        <v>5</v>
      </c>
      <c r="B6" s="13" t="s">
        <v>6</v>
      </c>
      <c r="C6" s="14" t="s">
        <v>7</v>
      </c>
      <c r="D6" s="15" t="s">
        <v>8</v>
      </c>
      <c r="E6" s="16"/>
    </row>
    <row r="7" spans="1:6" ht="31.5">
      <c r="A7" s="13"/>
      <c r="B7" s="13"/>
      <c r="C7" s="14"/>
      <c r="D7" s="17" t="s">
        <v>9</v>
      </c>
      <c r="E7" s="17" t="s">
        <v>10</v>
      </c>
    </row>
    <row r="8" spans="1:6" s="21" customFormat="1" ht="17.25" hidden="1" customHeight="1">
      <c r="A8" s="18" t="s">
        <v>11</v>
      </c>
      <c r="B8" s="18" t="s">
        <v>12</v>
      </c>
      <c r="C8" s="18">
        <v>1</v>
      </c>
      <c r="D8" s="19">
        <v>2</v>
      </c>
      <c r="E8" s="20"/>
    </row>
    <row r="9" spans="1:6" s="25" customFormat="1" ht="23.25" customHeight="1">
      <c r="A9" s="22"/>
      <c r="B9" s="23" t="s">
        <v>13</v>
      </c>
      <c r="C9" s="24">
        <f t="shared" ref="C9:C10" si="0">D9+E9</f>
        <v>16165047</v>
      </c>
      <c r="D9" s="24">
        <f>D10+D30</f>
        <v>8650030</v>
      </c>
      <c r="E9" s="24">
        <f>E10+E30</f>
        <v>7515017</v>
      </c>
    </row>
    <row r="10" spans="1:6" ht="18.75" customHeight="1">
      <c r="A10" s="26" t="s">
        <v>11</v>
      </c>
      <c r="B10" s="27" t="s">
        <v>14</v>
      </c>
      <c r="C10" s="24">
        <f t="shared" si="0"/>
        <v>13964428</v>
      </c>
      <c r="D10" s="24">
        <f>D11+D21+D26+D27+D28+D29</f>
        <v>6449411</v>
      </c>
      <c r="E10" s="24">
        <f>E11+E21+E26+E27+E28+E29</f>
        <v>7515017</v>
      </c>
    </row>
    <row r="11" spans="1:6" ht="18" customHeight="1">
      <c r="A11" s="26" t="s">
        <v>15</v>
      </c>
      <c r="B11" s="27" t="s">
        <v>16</v>
      </c>
      <c r="C11" s="28">
        <f>D11+E11</f>
        <v>2873030</v>
      </c>
      <c r="D11" s="28">
        <f>D12+D19+D20</f>
        <v>2294230</v>
      </c>
      <c r="E11" s="28">
        <f>E12+E19+E20</f>
        <v>578800</v>
      </c>
    </row>
    <row r="12" spans="1:6">
      <c r="A12" s="29">
        <v>1</v>
      </c>
      <c r="B12" s="30" t="s">
        <v>17</v>
      </c>
      <c r="C12" s="31">
        <f>D12+E12</f>
        <v>2873030</v>
      </c>
      <c r="D12" s="31">
        <f>903030+130000+1161200+100000</f>
        <v>2294230</v>
      </c>
      <c r="E12" s="31">
        <v>578800</v>
      </c>
    </row>
    <row r="13" spans="1:6" s="9" customFormat="1" ht="17.25" customHeight="1">
      <c r="A13" s="32"/>
      <c r="B13" s="33" t="s">
        <v>18</v>
      </c>
      <c r="C13" s="31">
        <f t="shared" ref="C13:C20" si="1">D13+E13</f>
        <v>0</v>
      </c>
      <c r="D13" s="34"/>
      <c r="E13" s="35"/>
    </row>
    <row r="14" spans="1:6" s="9" customFormat="1" ht="19.5" customHeight="1">
      <c r="A14" s="36"/>
      <c r="B14" s="33" t="s">
        <v>19</v>
      </c>
      <c r="C14" s="31">
        <f t="shared" si="1"/>
        <v>109941</v>
      </c>
      <c r="D14" s="34">
        <v>109941</v>
      </c>
      <c r="E14" s="35"/>
    </row>
    <row r="15" spans="1:6" s="9" customFormat="1" ht="18" customHeight="1">
      <c r="A15" s="36"/>
      <c r="B15" s="33" t="s">
        <v>20</v>
      </c>
      <c r="C15" s="31">
        <f t="shared" si="1"/>
        <v>20602</v>
      </c>
      <c r="D15" s="34">
        <v>20602</v>
      </c>
      <c r="E15" s="35"/>
    </row>
    <row r="16" spans="1:6" s="9" customFormat="1" ht="19.5" customHeight="1">
      <c r="A16" s="32"/>
      <c r="B16" s="33" t="s">
        <v>21</v>
      </c>
      <c r="C16" s="31">
        <f t="shared" si="1"/>
        <v>0</v>
      </c>
      <c r="D16" s="34"/>
      <c r="E16" s="35"/>
    </row>
    <row r="17" spans="1:5" s="9" customFormat="1">
      <c r="A17" s="36"/>
      <c r="B17" s="33" t="s">
        <v>22</v>
      </c>
      <c r="C17" s="31">
        <f>D17+E17</f>
        <v>1740000</v>
      </c>
      <c r="D17" s="34">
        <v>1161200</v>
      </c>
      <c r="E17" s="34">
        <v>578800</v>
      </c>
    </row>
    <row r="18" spans="1:5" s="9" customFormat="1">
      <c r="A18" s="36"/>
      <c r="B18" s="33" t="s">
        <v>23</v>
      </c>
      <c r="C18" s="31">
        <f t="shared" si="1"/>
        <v>130000</v>
      </c>
      <c r="D18" s="34">
        <v>130000</v>
      </c>
      <c r="E18" s="35"/>
    </row>
    <row r="19" spans="1:5" ht="47.25">
      <c r="A19" s="29">
        <v>2</v>
      </c>
      <c r="B19" s="37" t="s">
        <v>24</v>
      </c>
      <c r="C19" s="31">
        <f t="shared" si="1"/>
        <v>0</v>
      </c>
      <c r="D19" s="31"/>
      <c r="E19" s="38"/>
    </row>
    <row r="20" spans="1:5">
      <c r="A20" s="29">
        <v>3</v>
      </c>
      <c r="B20" s="30" t="s">
        <v>25</v>
      </c>
      <c r="C20" s="31">
        <f t="shared" si="1"/>
        <v>0</v>
      </c>
      <c r="D20" s="31"/>
      <c r="E20" s="38"/>
    </row>
    <row r="21" spans="1:5" s="25" customFormat="1">
      <c r="A21" s="26" t="s">
        <v>26</v>
      </c>
      <c r="B21" s="27" t="s">
        <v>27</v>
      </c>
      <c r="C21" s="24">
        <f>D21+E21</f>
        <v>10795104</v>
      </c>
      <c r="D21" s="24">
        <v>3997376</v>
      </c>
      <c r="E21" s="24">
        <v>6797728</v>
      </c>
    </row>
    <row r="22" spans="1:5">
      <c r="A22" s="26"/>
      <c r="B22" s="30" t="s">
        <v>28</v>
      </c>
      <c r="C22" s="24"/>
      <c r="D22" s="39"/>
      <c r="E22" s="40"/>
    </row>
    <row r="23" spans="1:5" s="9" customFormat="1">
      <c r="A23" s="29">
        <v>1</v>
      </c>
      <c r="B23" s="33" t="s">
        <v>29</v>
      </c>
      <c r="C23" s="41">
        <f>D23+E23</f>
        <v>5245392</v>
      </c>
      <c r="D23" s="41">
        <v>1128455</v>
      </c>
      <c r="E23" s="41">
        <v>4116937</v>
      </c>
    </row>
    <row r="24" spans="1:5" s="9" customFormat="1">
      <c r="A24" s="29">
        <v>2</v>
      </c>
      <c r="B24" s="33" t="s">
        <v>30</v>
      </c>
      <c r="C24" s="41">
        <f t="shared" ref="C24:C25" si="2">D24+E24</f>
        <v>26528</v>
      </c>
      <c r="D24" s="41">
        <v>26528</v>
      </c>
      <c r="E24" s="42"/>
    </row>
    <row r="25" spans="1:5" s="9" customFormat="1">
      <c r="A25" s="29">
        <v>3</v>
      </c>
      <c r="B25" s="33" t="s">
        <v>31</v>
      </c>
      <c r="C25" s="41">
        <f t="shared" si="2"/>
        <v>132781</v>
      </c>
      <c r="D25" s="41">
        <v>73731</v>
      </c>
      <c r="E25" s="42">
        <v>59050</v>
      </c>
    </row>
    <row r="26" spans="1:5" s="25" customFormat="1">
      <c r="A26" s="26" t="s">
        <v>32</v>
      </c>
      <c r="B26" s="27" t="s">
        <v>33</v>
      </c>
      <c r="C26" s="24">
        <v>0</v>
      </c>
      <c r="D26" s="24">
        <v>600</v>
      </c>
      <c r="E26" s="43"/>
    </row>
    <row r="27" spans="1:5" s="25" customFormat="1">
      <c r="A27" s="26" t="s">
        <v>34</v>
      </c>
      <c r="B27" s="27" t="s">
        <v>35</v>
      </c>
      <c r="C27" s="24">
        <v>1000</v>
      </c>
      <c r="D27" s="24">
        <v>1440</v>
      </c>
      <c r="E27" s="43"/>
    </row>
    <row r="28" spans="1:5" s="25" customFormat="1">
      <c r="A28" s="26" t="s">
        <v>36</v>
      </c>
      <c r="B28" s="27" t="s">
        <v>37</v>
      </c>
      <c r="C28" s="24">
        <f>D28+E28</f>
        <v>252254</v>
      </c>
      <c r="D28" s="24">
        <v>113765</v>
      </c>
      <c r="E28" s="24">
        <v>138489</v>
      </c>
    </row>
    <row r="29" spans="1:5" s="25" customFormat="1">
      <c r="A29" s="26" t="s">
        <v>38</v>
      </c>
      <c r="B29" s="27" t="s">
        <v>39</v>
      </c>
      <c r="C29" s="24">
        <f>D29+E29</f>
        <v>42000</v>
      </c>
      <c r="D29" s="24">
        <v>42000</v>
      </c>
      <c r="E29" s="43"/>
    </row>
    <row r="30" spans="1:5" s="25" customFormat="1">
      <c r="A30" s="26" t="s">
        <v>12</v>
      </c>
      <c r="B30" s="44" t="s">
        <v>40</v>
      </c>
      <c r="C30" s="24">
        <v>753235</v>
      </c>
      <c r="D30" s="24">
        <f>D31+D34</f>
        <v>2200619</v>
      </c>
      <c r="E30" s="45"/>
    </row>
    <row r="31" spans="1:5" s="25" customFormat="1">
      <c r="A31" s="26" t="s">
        <v>15</v>
      </c>
      <c r="B31" s="27" t="s">
        <v>41</v>
      </c>
      <c r="C31" s="24">
        <f>C32+C33</f>
        <v>487177</v>
      </c>
      <c r="D31" s="24">
        <f>D32+D33</f>
        <v>487177</v>
      </c>
      <c r="E31" s="43"/>
    </row>
    <row r="32" spans="1:5" s="25" customFormat="1">
      <c r="A32" s="29">
        <v>1</v>
      </c>
      <c r="B32" s="30" t="s">
        <v>42</v>
      </c>
      <c r="C32" s="39">
        <v>250877</v>
      </c>
      <c r="D32" s="31">
        <v>250877</v>
      </c>
      <c r="E32" s="43"/>
    </row>
    <row r="33" spans="1:5" s="25" customFormat="1">
      <c r="A33" s="29">
        <v>2</v>
      </c>
      <c r="B33" s="30" t="s">
        <v>43</v>
      </c>
      <c r="C33" s="39">
        <v>236300</v>
      </c>
      <c r="D33" s="31">
        <v>236300</v>
      </c>
      <c r="E33" s="43"/>
    </row>
    <row r="34" spans="1:5" s="25" customFormat="1">
      <c r="A34" s="26" t="s">
        <v>26</v>
      </c>
      <c r="B34" s="27" t="s">
        <v>44</v>
      </c>
      <c r="C34" s="24">
        <f>C35+C39</f>
        <v>1713442</v>
      </c>
      <c r="D34" s="24">
        <f>D35+D39</f>
        <v>1713442</v>
      </c>
      <c r="E34" s="45"/>
    </row>
    <row r="35" spans="1:5" s="25" customFormat="1">
      <c r="A35" s="29">
        <v>1</v>
      </c>
      <c r="B35" s="30" t="s">
        <v>45</v>
      </c>
      <c r="C35" s="39">
        <f>D35</f>
        <v>955698</v>
      </c>
      <c r="D35" s="39">
        <f>D36+D37</f>
        <v>955698</v>
      </c>
      <c r="E35" s="45"/>
    </row>
    <row r="36" spans="1:5" s="25" customFormat="1">
      <c r="A36" s="29" t="s">
        <v>46</v>
      </c>
      <c r="B36" s="30" t="s">
        <v>47</v>
      </c>
      <c r="C36" s="39">
        <f>D36</f>
        <v>590808</v>
      </c>
      <c r="D36" s="39">
        <v>590808</v>
      </c>
      <c r="E36" s="43"/>
    </row>
    <row r="37" spans="1:5" s="25" customFormat="1">
      <c r="A37" s="29" t="s">
        <v>48</v>
      </c>
      <c r="B37" s="30" t="s">
        <v>49</v>
      </c>
      <c r="C37" s="39">
        <f>D37</f>
        <v>364890</v>
      </c>
      <c r="D37" s="39">
        <v>364890</v>
      </c>
      <c r="E37" s="43"/>
    </row>
    <row r="38" spans="1:5" s="25" customFormat="1">
      <c r="A38" s="29" t="s">
        <v>50</v>
      </c>
      <c r="B38" s="30" t="s">
        <v>51</v>
      </c>
      <c r="C38" s="39"/>
      <c r="D38" s="39">
        <v>0</v>
      </c>
      <c r="E38" s="43"/>
    </row>
    <row r="39" spans="1:5" s="25" customFormat="1">
      <c r="A39" s="29">
        <v>2</v>
      </c>
      <c r="B39" s="30" t="s">
        <v>52</v>
      </c>
      <c r="C39" s="39">
        <f>C40+C43</f>
        <v>757744</v>
      </c>
      <c r="D39" s="39">
        <f>D40+D43</f>
        <v>757744</v>
      </c>
      <c r="E39" s="43"/>
    </row>
    <row r="40" spans="1:5" s="25" customFormat="1">
      <c r="A40" s="29" t="s">
        <v>46</v>
      </c>
      <c r="B40" s="30" t="s">
        <v>47</v>
      </c>
      <c r="C40" s="39">
        <f>D40</f>
        <v>28437</v>
      </c>
      <c r="D40" s="39">
        <v>28437</v>
      </c>
      <c r="E40" s="43"/>
    </row>
    <row r="41" spans="1:5" s="49" customFormat="1" ht="31.5">
      <c r="A41" s="32" t="s">
        <v>53</v>
      </c>
      <c r="B41" s="46" t="s">
        <v>54</v>
      </c>
      <c r="C41" s="41">
        <v>4400</v>
      </c>
      <c r="D41" s="47"/>
      <c r="E41" s="48"/>
    </row>
    <row r="42" spans="1:5" s="49" customFormat="1" ht="17.25">
      <c r="A42" s="32" t="s">
        <v>53</v>
      </c>
      <c r="B42" s="33" t="s">
        <v>55</v>
      </c>
      <c r="C42" s="41">
        <v>1850</v>
      </c>
      <c r="D42" s="47"/>
      <c r="E42" s="48"/>
    </row>
    <row r="43" spans="1:5" s="25" customFormat="1">
      <c r="A43" s="29" t="s">
        <v>48</v>
      </c>
      <c r="B43" s="30" t="s">
        <v>49</v>
      </c>
      <c r="C43" s="39">
        <f>D43</f>
        <v>729307</v>
      </c>
      <c r="D43" s="39">
        <v>729307</v>
      </c>
      <c r="E43" s="43"/>
    </row>
    <row r="44" spans="1:5" s="49" customFormat="1" ht="17.25">
      <c r="A44" s="32" t="s">
        <v>53</v>
      </c>
      <c r="B44" s="33" t="s">
        <v>56</v>
      </c>
      <c r="C44" s="41">
        <v>134</v>
      </c>
      <c r="D44" s="47"/>
      <c r="E44" s="48"/>
    </row>
    <row r="45" spans="1:5" s="49" customFormat="1" ht="17.25">
      <c r="A45" s="32" t="s">
        <v>53</v>
      </c>
      <c r="B45" s="50" t="s">
        <v>57</v>
      </c>
      <c r="C45" s="41">
        <v>273</v>
      </c>
      <c r="D45" s="47"/>
      <c r="E45" s="48"/>
    </row>
    <row r="46" spans="1:5" s="49" customFormat="1" ht="31.5">
      <c r="A46" s="32" t="s">
        <v>53</v>
      </c>
      <c r="B46" s="51" t="s">
        <v>58</v>
      </c>
      <c r="C46" s="47"/>
      <c r="D46" s="41"/>
      <c r="E46" s="48"/>
    </row>
    <row r="47" spans="1:5" s="49" customFormat="1" ht="17.25">
      <c r="A47" s="32" t="s">
        <v>53</v>
      </c>
      <c r="B47" s="51" t="s">
        <v>59</v>
      </c>
      <c r="C47" s="47"/>
      <c r="D47" s="41"/>
      <c r="E47" s="48"/>
    </row>
    <row r="48" spans="1:5" s="49" customFormat="1" ht="17.25">
      <c r="A48" s="32" t="s">
        <v>53</v>
      </c>
      <c r="B48" s="51" t="s">
        <v>60</v>
      </c>
      <c r="C48" s="47"/>
      <c r="D48" s="41"/>
      <c r="E48" s="48"/>
    </row>
    <row r="49" spans="1:5" s="49" customFormat="1" ht="17.25">
      <c r="A49" s="32" t="s">
        <v>53</v>
      </c>
      <c r="B49" s="51" t="s">
        <v>61</v>
      </c>
      <c r="C49" s="47"/>
      <c r="D49" s="41"/>
      <c r="E49" s="48"/>
    </row>
    <row r="50" spans="1:5" s="49" customFormat="1" ht="31.5">
      <c r="A50" s="32" t="s">
        <v>53</v>
      </c>
      <c r="B50" s="51" t="s">
        <v>62</v>
      </c>
      <c r="C50" s="47"/>
      <c r="D50" s="41"/>
      <c r="E50" s="48"/>
    </row>
    <row r="51" spans="1:5" s="49" customFormat="1" ht="47.25">
      <c r="A51" s="32" t="s">
        <v>53</v>
      </c>
      <c r="B51" s="52" t="s">
        <v>63</v>
      </c>
      <c r="C51" s="47"/>
      <c r="D51" s="41"/>
      <c r="E51" s="48"/>
    </row>
    <row r="52" spans="1:5" s="49" customFormat="1" ht="31.5">
      <c r="A52" s="32" t="s">
        <v>53</v>
      </c>
      <c r="B52" s="51" t="s">
        <v>64</v>
      </c>
      <c r="C52" s="47"/>
      <c r="D52" s="41"/>
      <c r="E52" s="48"/>
    </row>
    <row r="53" spans="1:5" s="49" customFormat="1" ht="31.5">
      <c r="A53" s="32" t="s">
        <v>53</v>
      </c>
      <c r="B53" s="51" t="s">
        <v>65</v>
      </c>
      <c r="C53" s="47"/>
      <c r="D53" s="41"/>
      <c r="E53" s="48"/>
    </row>
    <row r="54" spans="1:5" s="49" customFormat="1" ht="17.25">
      <c r="A54" s="32" t="s">
        <v>53</v>
      </c>
      <c r="B54" s="51" t="s">
        <v>66</v>
      </c>
      <c r="C54" s="47"/>
      <c r="D54" s="41"/>
      <c r="E54" s="48"/>
    </row>
    <row r="55" spans="1:5" s="49" customFormat="1" ht="47.25">
      <c r="A55" s="32" t="s">
        <v>53</v>
      </c>
      <c r="B55" s="51" t="s">
        <v>67</v>
      </c>
      <c r="C55" s="47"/>
      <c r="D55" s="41"/>
      <c r="E55" s="48"/>
    </row>
    <row r="56" spans="1:5" s="49" customFormat="1" ht="63">
      <c r="A56" s="32" t="s">
        <v>53</v>
      </c>
      <c r="B56" s="51" t="s">
        <v>68</v>
      </c>
      <c r="C56" s="47"/>
      <c r="D56" s="41"/>
      <c r="E56" s="48"/>
    </row>
    <row r="57" spans="1:5" s="49" customFormat="1" ht="47.25">
      <c r="A57" s="32" t="s">
        <v>53</v>
      </c>
      <c r="B57" s="51" t="s">
        <v>69</v>
      </c>
      <c r="C57" s="47"/>
      <c r="D57" s="41"/>
      <c r="E57" s="48"/>
    </row>
    <row r="58" spans="1:5" s="49" customFormat="1" ht="17.25">
      <c r="A58" s="32" t="s">
        <v>53</v>
      </c>
      <c r="B58" s="52" t="s">
        <v>70</v>
      </c>
      <c r="C58" s="47"/>
      <c r="D58" s="41"/>
      <c r="E58" s="48"/>
    </row>
    <row r="59" spans="1:5" s="49" customFormat="1" ht="17.25">
      <c r="A59" s="32" t="s">
        <v>53</v>
      </c>
      <c r="B59" s="51" t="s">
        <v>71</v>
      </c>
      <c r="C59" s="47"/>
      <c r="D59" s="41"/>
      <c r="E59" s="48"/>
    </row>
    <row r="60" spans="1:5" s="49" customFormat="1" ht="17.25">
      <c r="A60" s="32" t="s">
        <v>53</v>
      </c>
      <c r="B60" s="51" t="s">
        <v>72</v>
      </c>
      <c r="C60" s="47"/>
      <c r="D60" s="41"/>
      <c r="E60" s="48"/>
    </row>
    <row r="61" spans="1:5" s="25" customFormat="1">
      <c r="A61" s="26" t="s">
        <v>73</v>
      </c>
      <c r="B61" s="27" t="s">
        <v>74</v>
      </c>
      <c r="C61" s="24"/>
      <c r="D61" s="24"/>
      <c r="E61" s="43"/>
    </row>
    <row r="62" spans="1:5" s="25" customFormat="1">
      <c r="A62" s="53"/>
      <c r="B62" s="54"/>
      <c r="C62" s="55"/>
      <c r="D62" s="56"/>
      <c r="E62" s="57"/>
    </row>
  </sheetData>
  <mergeCells count="7">
    <mergeCell ref="D1:E1"/>
    <mergeCell ref="A3:D3"/>
    <mergeCell ref="A4:E4"/>
    <mergeCell ref="A6:A7"/>
    <mergeCell ref="B6:B7"/>
    <mergeCell ref="C6:C7"/>
    <mergeCell ref="D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2019-01-25T09:19:13Z</dcterms:created>
  <dcterms:modified xsi:type="dcterms:W3CDTF">2019-01-25T09:19:33Z</dcterms:modified>
</cp:coreProperties>
</file>