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2" i="1"/>
  <c r="A63" s="1"/>
  <c r="A61"/>
  <c r="G59"/>
  <c r="H58"/>
  <c r="G58"/>
  <c r="G57"/>
  <c r="H56"/>
  <c r="G56"/>
  <c r="H55"/>
  <c r="G55"/>
  <c r="H54"/>
  <c r="G54"/>
  <c r="A54"/>
  <c r="A55" s="1"/>
  <c r="A56" s="1"/>
  <c r="H53"/>
  <c r="G53"/>
  <c r="H52"/>
  <c r="G52"/>
  <c r="H50"/>
  <c r="G50"/>
  <c r="G49"/>
  <c r="H48"/>
  <c r="G48"/>
  <c r="H47"/>
  <c r="G47"/>
  <c r="H46"/>
  <c r="G46"/>
  <c r="H45"/>
  <c r="G45"/>
  <c r="H44"/>
  <c r="G42"/>
  <c r="H41"/>
  <c r="G41"/>
  <c r="H40"/>
  <c r="G40"/>
  <c r="H39"/>
  <c r="G39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A27"/>
  <c r="A30" s="1"/>
  <c r="A35" s="1"/>
  <c r="A36" s="1"/>
  <c r="A39" s="1"/>
  <c r="A40" s="1"/>
  <c r="A45" s="1"/>
  <c r="A46" s="1"/>
  <c r="A47" s="1"/>
  <c r="A48" s="1"/>
  <c r="A49" s="1"/>
  <c r="A50" s="1"/>
  <c r="A51" s="1"/>
  <c r="H25"/>
  <c r="G25"/>
  <c r="H24"/>
  <c r="G24"/>
  <c r="H23"/>
  <c r="G23"/>
  <c r="H22"/>
  <c r="G22"/>
  <c r="H21"/>
  <c r="G21"/>
  <c r="A21"/>
  <c r="H20"/>
  <c r="G20"/>
  <c r="H19"/>
  <c r="G19"/>
  <c r="H18"/>
  <c r="G18"/>
  <c r="H17"/>
  <c r="G17"/>
  <c r="H16"/>
  <c r="G16"/>
  <c r="H15"/>
  <c r="G15"/>
  <c r="H14"/>
  <c r="G14"/>
  <c r="H13"/>
  <c r="G13"/>
  <c r="D12"/>
  <c r="E12" s="1"/>
  <c r="F12" s="1"/>
</calcChain>
</file>

<file path=xl/comments1.xml><?xml version="1.0" encoding="utf-8"?>
<comments xmlns="http://schemas.openxmlformats.org/spreadsheetml/2006/main">
  <authors>
    <author>Admin</author>
  </authors>
  <commentList>
    <comment ref="D36" authorId="0">
      <text>
        <r>
          <rPr>
            <b/>
            <sz val="8"/>
            <color indexed="81"/>
            <rFont val="Tahoma"/>
            <family val="2"/>
          </rPr>
          <t xml:space="preserve">Địa phương hưởng 37,2%
</t>
        </r>
      </text>
    </comment>
    <comment ref="D4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TW</t>
        </r>
      </text>
    </comment>
    <comment ref="D56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Thu phạt ATGT về TW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TW hưởng 
</t>
        </r>
      </text>
    </comment>
  </commentList>
</comments>
</file>

<file path=xl/sharedStrings.xml><?xml version="1.0" encoding="utf-8"?>
<sst xmlns="http://schemas.openxmlformats.org/spreadsheetml/2006/main" count="88" uniqueCount="72">
  <si>
    <t xml:space="preserve">        UBND TỈNH ĐẮK LẮK</t>
  </si>
  <si>
    <t>Biểu số 63/CK-NSNN</t>
  </si>
  <si>
    <t>QUYẾT TOÁN THU NGÂN SÁCH NHÀ NƯỚC NĂM 2017</t>
  </si>
  <si>
    <t>(Quyết toán đã được Hội đồng nhân dân tỉnh phê chuẩn)</t>
  </si>
  <si>
    <t>Đơn vị tính: Triệu đồng</t>
  </si>
  <si>
    <t>STT</t>
  </si>
  <si>
    <t>Nội dung</t>
  </si>
  <si>
    <t>Dự toán năm 2017</t>
  </si>
  <si>
    <t>Quyết toán năm 2017</t>
  </si>
  <si>
    <t>So sánh (%)</t>
  </si>
  <si>
    <t>Tổng thu
NSNN</t>
  </si>
  <si>
    <t>Thu 
NSĐP</t>
  </si>
  <si>
    <t>A</t>
  </si>
  <si>
    <t>B</t>
  </si>
  <si>
    <t>5=3/1</t>
  </si>
  <si>
    <t>6=4/2</t>
  </si>
  <si>
    <t>TỔNG NGUỒN THU NSNN (A+B+C+D)</t>
  </si>
  <si>
    <t>TỔNG THU CÂN ĐỐI NSNN</t>
  </si>
  <si>
    <t>A1</t>
  </si>
  <si>
    <t>Thu nội địa</t>
  </si>
  <si>
    <t>I</t>
  </si>
  <si>
    <t>Thu thuế, phí và lệ phí</t>
  </si>
  <si>
    <t xml:space="preserve">Thu từ khu vực DNNN do trung ương quản lý </t>
  </si>
  <si>
    <t>Thuế giá trị gia tăng</t>
  </si>
  <si>
    <t>Thuế thu nhập doanh nghiệp</t>
  </si>
  <si>
    <t>Thuế tài nguyên</t>
  </si>
  <si>
    <t xml:space="preserve">Thu từ khu vực DNNN do địa phương quản lý </t>
  </si>
  <si>
    <t>Thuế tiêu thụ đặc biệt hàng sản xuất trong nước</t>
  </si>
  <si>
    <t>Thu từ thu nhập sau thuế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</si>
  <si>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</si>
  <si>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</si>
  <si>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</si>
  <si>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</si>
  <si>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Thuế  BVMT thu từ hàng hóa sản xuất, kinh doanh trong nước</t>
  </si>
  <si>
    <t>Thuế  BVMT thu từ hàng hóa nhập khẩu</t>
  </si>
  <si>
    <t>Lệ phí trước bạ</t>
  </si>
  <si>
    <t xml:space="preserve">Thu phí, lệ phí </t>
  </si>
  <si>
    <t>Lệ phí môn bài</t>
  </si>
  <si>
    <t>Phí, lệ phí khác</t>
  </si>
  <si>
    <t>-</t>
  </si>
  <si>
    <t xml:space="preserve"> Phí và lệ phí trung ương</t>
  </si>
  <si>
    <t xml:space="preserve"> Phí và lệ phí địa phương</t>
  </si>
  <si>
    <t>Thuế sử dụng đất nông nghiệp</t>
  </si>
  <si>
    <t>Thuế sử dụng đất phi nông nghiệp</t>
  </si>
  <si>
    <t>Tiền cho thuê đất, thuê mặt nước</t>
  </si>
  <si>
    <t>Thu tiền cấp quyền khai thác khoáng sản</t>
  </si>
  <si>
    <t>Thu phạt do ngành thuế phạt</t>
  </si>
  <si>
    <t xml:space="preserve">Thu hồi vốn, thu cổ tức </t>
  </si>
  <si>
    <t>Thuế chuyển quyền sử dụng đất</t>
  </si>
  <si>
    <t>II</t>
  </si>
  <si>
    <t>Thu biện pháp tài chính</t>
  </si>
  <si>
    <t>Thu tiền sử dụng đất</t>
  </si>
  <si>
    <t>Tiền cho thuê và tiền bán nhà ở thuộc sở hữu nhà nước</t>
  </si>
  <si>
    <t>Thu tại xã</t>
  </si>
  <si>
    <t>Thu khác ngân sách</t>
  </si>
  <si>
    <t>Trong đó: Thu phạt ATGT</t>
  </si>
  <si>
    <t>III</t>
  </si>
  <si>
    <t>Thu từ hoạt động xổ số kiến thiết</t>
  </si>
  <si>
    <t>A2</t>
  </si>
  <si>
    <t>Thu từ hoạt động xuất nhập khẩu</t>
  </si>
  <si>
    <t>Thuế xuất khẩu</t>
  </si>
  <si>
    <t>Thuế nhập khẩu</t>
  </si>
  <si>
    <t>Thuế giá trị gia tăng thu từ hàng hóa nhập khẩu</t>
  </si>
  <si>
    <t>Thu khác</t>
  </si>
  <si>
    <t>THU CÁC KHOẢN HUY ĐỘNG ĐÓNG GÓP</t>
  </si>
  <si>
    <t>C</t>
  </si>
  <si>
    <t>THU KẾT DƯ NĂM TRƯỚC</t>
  </si>
  <si>
    <t>D</t>
  </si>
  <si>
    <t>THU CHUYỂN NGUỒN TỪ NĂM TRƯỚC CHUYỂN SANG</t>
  </si>
  <si>
    <t>E</t>
  </si>
  <si>
    <t>THU TỪ CÁC KHOẢN HOÀN TRẢ GIỮA CÁC CẤP NGÂN SÁCH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</si>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</sst>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2"/>
      <charset val="163"/>
    </font>
    <font>
      <sz val="13"/>
      <color theme="1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3" fillId="0" borderId="0"/>
  </cellStyleXfs>
  <cellXfs count="56">
    <xf numFmtId="0" fontId="0" fillId="0" borderId="0" xfId="0"/>
    <xf numFmtId="164" fontId="5" fillId="0" borderId="0" xfId="1" applyNumberFormat="1" applyFont="1" applyFill="1" applyAlignment="1">
      <alignment horizontal="centerContinuous"/>
    </xf>
    <xf numFmtId="0" fontId="5" fillId="0" borderId="0" xfId="2" applyFont="1" applyFill="1"/>
    <xf numFmtId="0" fontId="7" fillId="0" borderId="0" xfId="2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164" fontId="9" fillId="0" borderId="0" xfId="1" applyNumberFormat="1" applyFont="1" applyFill="1"/>
    <xf numFmtId="0" fontId="10" fillId="0" borderId="0" xfId="2" applyFont="1" applyFill="1"/>
    <xf numFmtId="0" fontId="12" fillId="0" borderId="1" xfId="2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1" fillId="0" borderId="2" xfId="3" applyFont="1" applyFill="1" applyBorder="1" applyAlignment="1">
      <alignment horizontal="center"/>
    </xf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0" fontId="11" fillId="0" borderId="3" xfId="3" applyFont="1" applyFill="1" applyBorder="1" applyAlignment="1">
      <alignment horizontal="center"/>
    </xf>
    <xf numFmtId="0" fontId="11" fillId="0" borderId="3" xfId="3" applyFont="1" applyFill="1" applyBorder="1"/>
    <xf numFmtId="164" fontId="5" fillId="0" borderId="3" xfId="1" applyNumberFormat="1" applyFont="1" applyFill="1" applyBorder="1"/>
    <xf numFmtId="0" fontId="11" fillId="0" borderId="0" xfId="2" applyFont="1" applyFill="1"/>
    <xf numFmtId="0" fontId="10" fillId="0" borderId="3" xfId="3" applyFont="1" applyFill="1" applyBorder="1" applyAlignment="1">
      <alignment horizontal="center"/>
    </xf>
    <xf numFmtId="0" fontId="14" fillId="0" borderId="3" xfId="4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center"/>
    </xf>
    <xf numFmtId="0" fontId="10" fillId="0" borderId="3" xfId="3" quotePrefix="1" applyFont="1" applyFill="1" applyBorder="1" applyAlignment="1">
      <alignment horizontal="center"/>
    </xf>
    <xf numFmtId="0" fontId="10" fillId="0" borderId="3" xfId="3" applyFont="1" applyFill="1" applyBorder="1"/>
    <xf numFmtId="0" fontId="15" fillId="0" borderId="3" xfId="3" applyFont="1" applyFill="1" applyBorder="1"/>
    <xf numFmtId="0" fontId="10" fillId="0" borderId="3" xfId="3" applyFont="1" applyFill="1" applyBorder="1" applyAlignment="1">
      <alignment wrapText="1"/>
    </xf>
    <xf numFmtId="164" fontId="7" fillId="0" borderId="3" xfId="1" applyNumberFormat="1" applyFont="1" applyFill="1" applyBorder="1"/>
    <xf numFmtId="0" fontId="15" fillId="0" borderId="0" xfId="2" applyFont="1" applyFill="1"/>
    <xf numFmtId="164" fontId="16" fillId="2" borderId="3" xfId="1" applyNumberFormat="1" applyFont="1" applyFill="1" applyBorder="1" applyAlignment="1">
      <alignment horizontal="right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left" vertical="center" wrapText="1"/>
    </xf>
    <xf numFmtId="0" fontId="11" fillId="0" borderId="3" xfId="3" applyNumberFormat="1" applyFont="1" applyFill="1" applyBorder="1" applyAlignment="1">
      <alignment horizontal="left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4" xfId="2" applyFont="1" applyFill="1" applyBorder="1"/>
    <xf numFmtId="164" fontId="5" fillId="0" borderId="4" xfId="1" applyNumberFormat="1" applyFont="1" applyFill="1" applyBorder="1"/>
    <xf numFmtId="0" fontId="9" fillId="0" borderId="0" xfId="3" applyFont="1" applyFill="1"/>
    <xf numFmtId="0" fontId="8" fillId="0" borderId="0" xfId="3" quotePrefix="1" applyFont="1" applyFill="1" applyAlignment="1">
      <alignment horizontal="left"/>
    </xf>
    <xf numFmtId="0" fontId="9" fillId="0" borderId="0" xfId="3" applyFont="1" applyFill="1" applyBorder="1"/>
    <xf numFmtId="0" fontId="8" fillId="0" borderId="0" xfId="3" quotePrefix="1" applyFont="1" applyFill="1" applyBorder="1"/>
    <xf numFmtId="164" fontId="9" fillId="0" borderId="0" xfId="1" applyNumberFormat="1" applyFont="1" applyFill="1" applyBorder="1"/>
    <xf numFmtId="0" fontId="5" fillId="0" borderId="0" xfId="2" applyFont="1" applyFill="1" applyBorder="1"/>
    <xf numFmtId="0" fontId="8" fillId="0" borderId="0" xfId="3" applyFont="1" applyFill="1" applyBorder="1"/>
    <xf numFmtId="0" fontId="8" fillId="0" borderId="0" xfId="3" quotePrefix="1" applyFont="1" applyFill="1" applyBorder="1" applyAlignment="1">
      <alignment horizontal="left"/>
    </xf>
    <xf numFmtId="0" fontId="9" fillId="0" borderId="0" xfId="2" applyFont="1" applyFill="1" applyBorder="1"/>
    <xf numFmtId="0" fontId="9" fillId="0" borderId="0" xfId="2" applyFont="1" applyFill="1"/>
    <xf numFmtId="0" fontId="17" fillId="0" borderId="0" xfId="2" applyFont="1" applyFill="1"/>
    <xf numFmtId="164" fontId="17" fillId="0" borderId="0" xfId="1" applyNumberFormat="1" applyFont="1" applyFill="1"/>
    <xf numFmtId="164" fontId="5" fillId="0" borderId="0" xfId="1" applyNumberFormat="1" applyFont="1" applyFill="1"/>
    <xf numFmtId="164" fontId="11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0" fontId="11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right"/>
    </xf>
    <xf numFmtId="0" fontId="6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10" fillId="0" borderId="0" xfId="2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 2 4" xfId="2"/>
    <cellStyle name="Normal 3" xfId="4"/>
    <cellStyle name="Normal 4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workbookViewId="0">
      <selection activeCell="J12" sqref="J12"/>
    </sheetView>
  </sheetViews>
  <sheetFormatPr defaultRowHeight="15.75"/>
  <cols>
    <col min="1" max="1" width="5.42578125" style="2" bestFit="1" customWidth="1"/>
    <col min="2" max="2" width="60.28515625" style="2" customWidth="1"/>
    <col min="3" max="6" width="11.5703125" style="46" bestFit="1" customWidth="1"/>
    <col min="7" max="7" width="7.7109375" style="46" bestFit="1" customWidth="1"/>
    <col min="8" max="8" width="7.5703125" style="46" bestFit="1" customWidth="1"/>
    <col min="9" max="16384" width="9.140625" style="2"/>
  </cols>
  <sheetData>
    <row r="1" spans="1:8">
      <c r="A1" s="51" t="s">
        <v>0</v>
      </c>
      <c r="B1" s="51"/>
      <c r="C1" s="1"/>
      <c r="D1" s="1"/>
      <c r="E1" s="1"/>
      <c r="F1" s="52" t="s">
        <v>1</v>
      </c>
      <c r="G1" s="52"/>
      <c r="H1" s="52"/>
    </row>
    <row r="2" spans="1:8" ht="18.75">
      <c r="A2" s="53" t="s">
        <v>2</v>
      </c>
      <c r="B2" s="53"/>
      <c r="C2" s="53"/>
      <c r="D2" s="53"/>
      <c r="E2" s="53"/>
      <c r="F2" s="53"/>
      <c r="G2" s="53"/>
      <c r="H2" s="53"/>
    </row>
    <row r="3" spans="1:8" ht="18.75">
      <c r="A3" s="53" t="s">
        <v>3</v>
      </c>
      <c r="B3" s="53"/>
      <c r="C3" s="53"/>
      <c r="D3" s="53"/>
      <c r="E3" s="53"/>
      <c r="F3" s="53"/>
      <c r="G3" s="53"/>
      <c r="H3" s="53"/>
    </row>
    <row r="4" spans="1:8">
      <c r="A4" s="54" t="s">
        <v>71</v>
      </c>
      <c r="B4" s="54"/>
      <c r="C4" s="54"/>
      <c r="D4" s="54"/>
      <c r="E4" s="54"/>
      <c r="F4" s="54"/>
      <c r="G4" s="54"/>
      <c r="H4" s="54"/>
    </row>
    <row r="5" spans="1:8">
      <c r="A5" s="3"/>
      <c r="B5" s="3"/>
      <c r="C5" s="4"/>
      <c r="D5" s="4"/>
      <c r="E5" s="4"/>
      <c r="F5" s="4"/>
      <c r="G5" s="3"/>
      <c r="H5" s="3"/>
    </row>
    <row r="6" spans="1:8">
      <c r="A6" s="3"/>
      <c r="B6" s="3"/>
      <c r="C6" s="4"/>
      <c r="D6" s="4"/>
      <c r="E6" s="4"/>
      <c r="F6" s="4"/>
      <c r="G6" s="3"/>
      <c r="H6" s="3"/>
    </row>
    <row r="7" spans="1:8" ht="16.5">
      <c r="A7" s="5"/>
      <c r="B7" s="5"/>
      <c r="C7" s="6"/>
      <c r="D7" s="6"/>
      <c r="E7" s="6"/>
      <c r="F7" s="55" t="s">
        <v>4</v>
      </c>
      <c r="G7" s="55"/>
      <c r="H7" s="55"/>
    </row>
    <row r="8" spans="1:8" s="7" customFormat="1" ht="16.5">
      <c r="A8" s="50" t="s">
        <v>5</v>
      </c>
      <c r="B8" s="50" t="s">
        <v>6</v>
      </c>
      <c r="C8" s="48" t="s">
        <v>7</v>
      </c>
      <c r="D8" s="48"/>
      <c r="E8" s="48" t="s">
        <v>8</v>
      </c>
      <c r="F8" s="48"/>
      <c r="G8" s="48" t="s">
        <v>9</v>
      </c>
      <c r="H8" s="48"/>
    </row>
    <row r="9" spans="1:8" s="7" customFormat="1" ht="16.5">
      <c r="A9" s="50"/>
      <c r="B9" s="50"/>
      <c r="C9" s="48"/>
      <c r="D9" s="48"/>
      <c r="E9" s="48"/>
      <c r="F9" s="48"/>
      <c r="G9" s="48"/>
      <c r="H9" s="48"/>
    </row>
    <row r="10" spans="1:8" s="7" customFormat="1" ht="16.5">
      <c r="A10" s="50"/>
      <c r="B10" s="50"/>
      <c r="C10" s="47" t="s">
        <v>10</v>
      </c>
      <c r="D10" s="47" t="s">
        <v>11</v>
      </c>
      <c r="E10" s="47" t="s">
        <v>10</v>
      </c>
      <c r="F10" s="47" t="s">
        <v>11</v>
      </c>
      <c r="G10" s="47" t="s">
        <v>10</v>
      </c>
      <c r="H10" s="47" t="s">
        <v>11</v>
      </c>
    </row>
    <row r="11" spans="1:8" s="7" customFormat="1" ht="16.5">
      <c r="A11" s="50"/>
      <c r="B11" s="50"/>
      <c r="C11" s="48"/>
      <c r="D11" s="48"/>
      <c r="E11" s="48"/>
      <c r="F11" s="48"/>
      <c r="G11" s="48"/>
      <c r="H11" s="48"/>
    </row>
    <row r="12" spans="1:8" s="10" customFormat="1" ht="15">
      <c r="A12" s="8" t="s">
        <v>12</v>
      </c>
      <c r="B12" s="8" t="s">
        <v>13</v>
      </c>
      <c r="C12" s="9">
        <v>1</v>
      </c>
      <c r="D12" s="9">
        <f>C12+1</f>
        <v>2</v>
      </c>
      <c r="E12" s="9">
        <f>D12+1</f>
        <v>3</v>
      </c>
      <c r="F12" s="9">
        <f>E12+1</f>
        <v>4</v>
      </c>
      <c r="G12" s="9" t="s">
        <v>14</v>
      </c>
      <c r="H12" s="9" t="s">
        <v>15</v>
      </c>
    </row>
    <row r="13" spans="1:8" s="7" customFormat="1" ht="16.5">
      <c r="A13" s="11"/>
      <c r="B13" s="11" t="s">
        <v>16</v>
      </c>
      <c r="C13" s="12">
        <v>4500000</v>
      </c>
      <c r="D13" s="12">
        <v>4103200</v>
      </c>
      <c r="E13" s="12">
        <v>6666943.9875600003</v>
      </c>
      <c r="F13" s="12">
        <v>6204301.8784750002</v>
      </c>
      <c r="G13" s="13">
        <f>E13/C13*100</f>
        <v>148.15431083466669</v>
      </c>
      <c r="H13" s="13">
        <f>F13/D13*100</f>
        <v>151.20642129252781</v>
      </c>
    </row>
    <row r="14" spans="1:8" s="7" customFormat="1" ht="16.5">
      <c r="A14" s="14" t="s">
        <v>12</v>
      </c>
      <c r="B14" s="15" t="s">
        <v>17</v>
      </c>
      <c r="C14" s="13">
        <v>4500000</v>
      </c>
      <c r="D14" s="13">
        <v>4103200</v>
      </c>
      <c r="E14" s="13">
        <v>5175805.8489560001</v>
      </c>
      <c r="F14" s="13">
        <v>4719103.6828709999</v>
      </c>
      <c r="G14" s="16">
        <f>E14/C14*100</f>
        <v>115.01790775457779</v>
      </c>
      <c r="H14" s="16">
        <f>F14/D14*100</f>
        <v>115.01032566950184</v>
      </c>
    </row>
    <row r="15" spans="1:8" s="7" customFormat="1" ht="16.5">
      <c r="A15" s="14" t="s">
        <v>18</v>
      </c>
      <c r="B15" s="15" t="s">
        <v>19</v>
      </c>
      <c r="C15" s="13">
        <v>4474000</v>
      </c>
      <c r="D15" s="13">
        <v>4103200</v>
      </c>
      <c r="E15" s="13">
        <v>5131881.6858130004</v>
      </c>
      <c r="F15" s="13">
        <v>4719103.6828709999</v>
      </c>
      <c r="G15" s="16">
        <f t="shared" ref="G15:H59" si="0">E15/C15*100</f>
        <v>114.70455265563255</v>
      </c>
      <c r="H15" s="16">
        <f t="shared" si="0"/>
        <v>115.01032566950184</v>
      </c>
    </row>
    <row r="16" spans="1:8" s="7" customFormat="1" ht="16.5">
      <c r="A16" s="14" t="s">
        <v>20</v>
      </c>
      <c r="B16" s="15" t="s">
        <v>21</v>
      </c>
      <c r="C16" s="13">
        <v>3656000</v>
      </c>
      <c r="D16" s="13">
        <v>3394100</v>
      </c>
      <c r="E16" s="13">
        <v>3826464.400533</v>
      </c>
      <c r="F16" s="13">
        <v>3510507.9485999998</v>
      </c>
      <c r="G16" s="13">
        <f t="shared" si="0"/>
        <v>104.66259301239059</v>
      </c>
      <c r="H16" s="13">
        <f t="shared" si="0"/>
        <v>103.42971475796234</v>
      </c>
    </row>
    <row r="17" spans="1:8" s="17" customFormat="1" ht="16.5">
      <c r="A17" s="14">
        <v>1</v>
      </c>
      <c r="B17" s="15" t="s">
        <v>22</v>
      </c>
      <c r="C17" s="13">
        <v>530420</v>
      </c>
      <c r="D17" s="13">
        <v>530420</v>
      </c>
      <c r="E17" s="13">
        <v>681531.54073300003</v>
      </c>
      <c r="F17" s="13">
        <v>681531.54073300003</v>
      </c>
      <c r="G17" s="13">
        <f t="shared" si="0"/>
        <v>128.4890352424494</v>
      </c>
      <c r="H17" s="13">
        <f t="shared" si="0"/>
        <v>128.4890352424494</v>
      </c>
    </row>
    <row r="18" spans="1:8" s="7" customFormat="1" ht="16.5">
      <c r="A18" s="18"/>
      <c r="B18" s="19" t="s">
        <v>23</v>
      </c>
      <c r="C18" s="16">
        <v>402194</v>
      </c>
      <c r="D18" s="16">
        <v>402194</v>
      </c>
      <c r="E18" s="16">
        <v>433385.77717999998</v>
      </c>
      <c r="F18" s="16">
        <v>433385.77717999998</v>
      </c>
      <c r="G18" s="16">
        <f t="shared" si="0"/>
        <v>107.75540589367321</v>
      </c>
      <c r="H18" s="16">
        <f t="shared" si="0"/>
        <v>107.75540589367321</v>
      </c>
    </row>
    <row r="19" spans="1:8" s="7" customFormat="1" ht="16.5">
      <c r="A19" s="18"/>
      <c r="B19" s="19" t="s">
        <v>24</v>
      </c>
      <c r="C19" s="16">
        <v>31126</v>
      </c>
      <c r="D19" s="16">
        <v>31126</v>
      </c>
      <c r="E19" s="16">
        <v>26060.763343999999</v>
      </c>
      <c r="F19" s="16">
        <v>26060.763343999999</v>
      </c>
      <c r="G19" s="16">
        <f t="shared" si="0"/>
        <v>83.726670127867379</v>
      </c>
      <c r="H19" s="16">
        <f t="shared" si="0"/>
        <v>83.726670127867379</v>
      </c>
    </row>
    <row r="20" spans="1:8" s="7" customFormat="1" ht="16.5">
      <c r="A20" s="18"/>
      <c r="B20" s="19" t="s">
        <v>25</v>
      </c>
      <c r="C20" s="16">
        <v>97100</v>
      </c>
      <c r="D20" s="16">
        <v>97100</v>
      </c>
      <c r="E20" s="16">
        <v>222085.00020899999</v>
      </c>
      <c r="F20" s="16">
        <v>222085.00020899999</v>
      </c>
      <c r="G20" s="16">
        <f t="shared" si="0"/>
        <v>228.71781689907311</v>
      </c>
      <c r="H20" s="16">
        <f t="shared" si="0"/>
        <v>228.71781689907311</v>
      </c>
    </row>
    <row r="21" spans="1:8" s="17" customFormat="1" ht="16.5">
      <c r="A21" s="14">
        <f>A17+1</f>
        <v>2</v>
      </c>
      <c r="B21" s="15" t="s">
        <v>26</v>
      </c>
      <c r="C21" s="13">
        <v>593421</v>
      </c>
      <c r="D21" s="13">
        <v>593421</v>
      </c>
      <c r="E21" s="13">
        <v>705322.60046500002</v>
      </c>
      <c r="F21" s="13">
        <v>705322.60046500002</v>
      </c>
      <c r="G21" s="13">
        <f t="shared" si="0"/>
        <v>118.85703412332897</v>
      </c>
      <c r="H21" s="13">
        <f t="shared" si="0"/>
        <v>118.85703412332897</v>
      </c>
    </row>
    <row r="22" spans="1:8" s="7" customFormat="1" ht="16.5">
      <c r="A22" s="18"/>
      <c r="B22" s="19" t="s">
        <v>23</v>
      </c>
      <c r="C22" s="16">
        <v>148906</v>
      </c>
      <c r="D22" s="16">
        <v>148906</v>
      </c>
      <c r="E22" s="16">
        <v>139837.31646900001</v>
      </c>
      <c r="F22" s="16">
        <v>139837.31646900001</v>
      </c>
      <c r="G22" s="16">
        <f t="shared" si="0"/>
        <v>93.909793070124778</v>
      </c>
      <c r="H22" s="16">
        <f t="shared" si="0"/>
        <v>93.909793070124778</v>
      </c>
    </row>
    <row r="23" spans="1:8" s="7" customFormat="1" ht="16.5">
      <c r="A23" s="18"/>
      <c r="B23" s="19" t="s">
        <v>24</v>
      </c>
      <c r="C23" s="16">
        <v>76542</v>
      </c>
      <c r="D23" s="16">
        <v>76542</v>
      </c>
      <c r="E23" s="16">
        <v>81994.853459000005</v>
      </c>
      <c r="F23" s="16">
        <v>81994.853459000005</v>
      </c>
      <c r="G23" s="16">
        <f t="shared" si="0"/>
        <v>107.12400180162527</v>
      </c>
      <c r="H23" s="16">
        <f t="shared" si="0"/>
        <v>107.12400180162527</v>
      </c>
    </row>
    <row r="24" spans="1:8" s="7" customFormat="1" ht="16.5">
      <c r="A24" s="18"/>
      <c r="B24" s="19" t="s">
        <v>27</v>
      </c>
      <c r="C24" s="16">
        <v>362974</v>
      </c>
      <c r="D24" s="16">
        <v>362974</v>
      </c>
      <c r="E24" s="16">
        <v>457763.48716399999</v>
      </c>
      <c r="F24" s="16">
        <v>457763.48716399999</v>
      </c>
      <c r="G24" s="16">
        <f t="shared" si="0"/>
        <v>126.11467685398954</v>
      </c>
      <c r="H24" s="16">
        <f t="shared" si="0"/>
        <v>126.11467685398954</v>
      </c>
    </row>
    <row r="25" spans="1:8" s="7" customFormat="1" ht="16.5">
      <c r="A25" s="20"/>
      <c r="B25" s="19" t="s">
        <v>25</v>
      </c>
      <c r="C25" s="16">
        <v>4999</v>
      </c>
      <c r="D25" s="16">
        <v>4999</v>
      </c>
      <c r="E25" s="16">
        <v>6090.1010409999999</v>
      </c>
      <c r="F25" s="16">
        <v>6090.1010409999999</v>
      </c>
      <c r="G25" s="16">
        <f t="shared" si="0"/>
        <v>121.82638609721945</v>
      </c>
      <c r="H25" s="16">
        <f t="shared" si="0"/>
        <v>121.82638609721945</v>
      </c>
    </row>
    <row r="26" spans="1:8" s="7" customFormat="1" ht="16.5">
      <c r="A26" s="20"/>
      <c r="B26" s="19" t="s">
        <v>28</v>
      </c>
      <c r="C26" s="16">
        <v>0</v>
      </c>
      <c r="D26" s="16">
        <v>0</v>
      </c>
      <c r="E26" s="16">
        <v>19636.842332</v>
      </c>
      <c r="F26" s="16">
        <v>19636.842332</v>
      </c>
      <c r="G26" s="16"/>
      <c r="H26" s="16"/>
    </row>
    <row r="27" spans="1:8" s="17" customFormat="1" ht="16.5">
      <c r="A27" s="14">
        <f>A21+1</f>
        <v>3</v>
      </c>
      <c r="B27" s="15" t="s">
        <v>29</v>
      </c>
      <c r="C27" s="13">
        <v>30220</v>
      </c>
      <c r="D27" s="13">
        <v>30220</v>
      </c>
      <c r="E27" s="13">
        <v>28946.640406999999</v>
      </c>
      <c r="F27" s="13">
        <v>28946.640406999999</v>
      </c>
      <c r="G27" s="13">
        <f t="shared" si="0"/>
        <v>95.786367991396432</v>
      </c>
      <c r="H27" s="13">
        <f t="shared" si="0"/>
        <v>95.786367991396432</v>
      </c>
    </row>
    <row r="28" spans="1:8" s="7" customFormat="1" ht="16.5">
      <c r="A28" s="18"/>
      <c r="B28" s="19" t="s">
        <v>23</v>
      </c>
      <c r="C28" s="16">
        <v>13553</v>
      </c>
      <c r="D28" s="16">
        <v>13553</v>
      </c>
      <c r="E28" s="16">
        <v>22182.918459</v>
      </c>
      <c r="F28" s="16">
        <v>22182.918459</v>
      </c>
      <c r="G28" s="16">
        <f t="shared" si="0"/>
        <v>163.67533726112299</v>
      </c>
      <c r="H28" s="16">
        <f t="shared" si="0"/>
        <v>163.67533726112299</v>
      </c>
    </row>
    <row r="29" spans="1:8" s="7" customFormat="1" ht="16.5">
      <c r="A29" s="18"/>
      <c r="B29" s="19" t="s">
        <v>24</v>
      </c>
      <c r="C29" s="16">
        <v>16667</v>
      </c>
      <c r="D29" s="16">
        <v>16667</v>
      </c>
      <c r="E29" s="16">
        <v>6763.7219480000003</v>
      </c>
      <c r="F29" s="16">
        <v>6763.7219480000003</v>
      </c>
      <c r="G29" s="16">
        <f t="shared" si="0"/>
        <v>40.581520057598851</v>
      </c>
      <c r="H29" s="16">
        <f t="shared" si="0"/>
        <v>40.581520057598851</v>
      </c>
    </row>
    <row r="30" spans="1:8" s="17" customFormat="1" ht="16.5">
      <c r="A30" s="14">
        <f>A27+1</f>
        <v>4</v>
      </c>
      <c r="B30" s="15" t="s">
        <v>30</v>
      </c>
      <c r="C30" s="13">
        <v>1216951</v>
      </c>
      <c r="D30" s="13">
        <v>1216951</v>
      </c>
      <c r="E30" s="13">
        <v>1034982.75241</v>
      </c>
      <c r="F30" s="13">
        <v>1034982.75241</v>
      </c>
      <c r="G30" s="13">
        <f t="shared" si="0"/>
        <v>85.047200126381412</v>
      </c>
      <c r="H30" s="13">
        <f t="shared" si="0"/>
        <v>85.047200126381412</v>
      </c>
    </row>
    <row r="31" spans="1:8" s="7" customFormat="1" ht="16.5">
      <c r="A31" s="18"/>
      <c r="B31" s="19" t="s">
        <v>23</v>
      </c>
      <c r="C31" s="16">
        <v>996027</v>
      </c>
      <c r="D31" s="16">
        <v>996027</v>
      </c>
      <c r="E31" s="16">
        <v>772598.56440599996</v>
      </c>
      <c r="F31" s="16">
        <v>772598.56440599996</v>
      </c>
      <c r="G31" s="16">
        <f t="shared" si="0"/>
        <v>77.568034240638056</v>
      </c>
      <c r="H31" s="16">
        <f t="shared" si="0"/>
        <v>77.568034240638056</v>
      </c>
    </row>
    <row r="32" spans="1:8" s="7" customFormat="1" ht="16.5">
      <c r="A32" s="18"/>
      <c r="B32" s="19" t="s">
        <v>24</v>
      </c>
      <c r="C32" s="16">
        <v>152406</v>
      </c>
      <c r="D32" s="16">
        <v>152406</v>
      </c>
      <c r="E32" s="16">
        <v>139633.327483</v>
      </c>
      <c r="F32" s="16">
        <v>139633.327483</v>
      </c>
      <c r="G32" s="16">
        <f t="shared" si="0"/>
        <v>91.619311236434271</v>
      </c>
      <c r="H32" s="16">
        <f t="shared" si="0"/>
        <v>91.619311236434271</v>
      </c>
    </row>
    <row r="33" spans="1:8" s="7" customFormat="1" ht="16.5">
      <c r="A33" s="18"/>
      <c r="B33" s="19" t="s">
        <v>27</v>
      </c>
      <c r="C33" s="16">
        <v>5027</v>
      </c>
      <c r="D33" s="16">
        <v>5027</v>
      </c>
      <c r="E33" s="16">
        <v>6490.3312980000001</v>
      </c>
      <c r="F33" s="16">
        <v>6490.3312980000001</v>
      </c>
      <c r="G33" s="16">
        <f t="shared" si="0"/>
        <v>129.10943501094093</v>
      </c>
      <c r="H33" s="16">
        <f t="shared" si="0"/>
        <v>129.10943501094093</v>
      </c>
    </row>
    <row r="34" spans="1:8" s="7" customFormat="1" ht="16.5">
      <c r="A34" s="18"/>
      <c r="B34" s="19" t="s">
        <v>25</v>
      </c>
      <c r="C34" s="16">
        <v>63491</v>
      </c>
      <c r="D34" s="16">
        <v>63491</v>
      </c>
      <c r="E34" s="16">
        <v>116260.52922300001</v>
      </c>
      <c r="F34" s="16">
        <v>116260.52922300001</v>
      </c>
      <c r="G34" s="16">
        <f t="shared" si="0"/>
        <v>183.11340067568634</v>
      </c>
      <c r="H34" s="16">
        <f t="shared" si="0"/>
        <v>183.11340067568634</v>
      </c>
    </row>
    <row r="35" spans="1:8" s="17" customFormat="1" ht="16.5">
      <c r="A35" s="14">
        <f>A30+1</f>
        <v>5</v>
      </c>
      <c r="B35" s="15" t="s">
        <v>31</v>
      </c>
      <c r="C35" s="13">
        <v>310015</v>
      </c>
      <c r="D35" s="13">
        <v>310015</v>
      </c>
      <c r="E35" s="13">
        <v>338293.77976900002</v>
      </c>
      <c r="F35" s="13">
        <v>338293.77976900002</v>
      </c>
      <c r="G35" s="13">
        <f t="shared" si="0"/>
        <v>109.12174564746869</v>
      </c>
      <c r="H35" s="13">
        <f t="shared" si="0"/>
        <v>109.12174564746869</v>
      </c>
    </row>
    <row r="36" spans="1:8" s="17" customFormat="1" ht="16.5">
      <c r="A36" s="14">
        <f>A35+1</f>
        <v>6</v>
      </c>
      <c r="B36" s="15" t="s">
        <v>32</v>
      </c>
      <c r="C36" s="13">
        <v>394400</v>
      </c>
      <c r="D36" s="13">
        <v>183400.00000000003</v>
      </c>
      <c r="E36" s="13">
        <v>412316.19047899998</v>
      </c>
      <c r="F36" s="13">
        <v>153426.83182200001</v>
      </c>
      <c r="G36" s="13">
        <f t="shared" si="0"/>
        <v>104.54264464477687</v>
      </c>
      <c r="H36" s="13">
        <f t="shared" si="0"/>
        <v>83.656942105779706</v>
      </c>
    </row>
    <row r="37" spans="1:8" s="7" customFormat="1" ht="16.5">
      <c r="A37" s="21"/>
      <c r="B37" s="22" t="s">
        <v>33</v>
      </c>
      <c r="C37" s="16">
        <v>0</v>
      </c>
      <c r="D37" s="16">
        <v>0</v>
      </c>
      <c r="E37" s="16">
        <v>0</v>
      </c>
      <c r="F37" s="16">
        <v>0</v>
      </c>
      <c r="G37" s="16"/>
      <c r="H37" s="16"/>
    </row>
    <row r="38" spans="1:8" s="7" customFormat="1" ht="16.5">
      <c r="A38" s="21"/>
      <c r="B38" s="22" t="s">
        <v>34</v>
      </c>
      <c r="C38" s="16">
        <v>0</v>
      </c>
      <c r="D38" s="16">
        <v>0</v>
      </c>
      <c r="E38" s="16">
        <v>0</v>
      </c>
      <c r="F38" s="16">
        <v>0</v>
      </c>
      <c r="G38" s="16"/>
      <c r="H38" s="16"/>
    </row>
    <row r="39" spans="1:8" s="17" customFormat="1" ht="16.5">
      <c r="A39" s="14">
        <f>A36+1</f>
        <v>7</v>
      </c>
      <c r="B39" s="15" t="s">
        <v>35</v>
      </c>
      <c r="C39" s="13">
        <v>343895</v>
      </c>
      <c r="D39" s="13">
        <v>343895</v>
      </c>
      <c r="E39" s="13">
        <v>296795.60882899998</v>
      </c>
      <c r="F39" s="13">
        <v>296795.60882899998</v>
      </c>
      <c r="G39" s="13">
        <f t="shared" si="0"/>
        <v>86.304136096482935</v>
      </c>
      <c r="H39" s="13">
        <f t="shared" si="0"/>
        <v>86.304136096482935</v>
      </c>
    </row>
    <row r="40" spans="1:8" s="17" customFormat="1" ht="16.5">
      <c r="A40" s="14">
        <f>A39+1</f>
        <v>8</v>
      </c>
      <c r="B40" s="15" t="s">
        <v>36</v>
      </c>
      <c r="C40" s="13">
        <v>112960</v>
      </c>
      <c r="D40" s="13">
        <v>80960</v>
      </c>
      <c r="E40" s="13">
        <v>123450.503103</v>
      </c>
      <c r="F40" s="13">
        <v>91623.178696000003</v>
      </c>
      <c r="G40" s="13">
        <f t="shared" si="0"/>
        <v>109.28691846936968</v>
      </c>
      <c r="H40" s="13">
        <f t="shared" si="0"/>
        <v>113.17092230237154</v>
      </c>
    </row>
    <row r="41" spans="1:8" s="7" customFormat="1" ht="16.5">
      <c r="A41" s="18"/>
      <c r="B41" s="22" t="s">
        <v>37</v>
      </c>
      <c r="C41" s="16">
        <v>22367</v>
      </c>
      <c r="D41" s="16">
        <v>22367</v>
      </c>
      <c r="E41" s="16">
        <v>1576.795766</v>
      </c>
      <c r="F41" s="16">
        <v>1576.795766</v>
      </c>
      <c r="G41" s="16">
        <f t="shared" si="0"/>
        <v>7.0496524612151834</v>
      </c>
      <c r="H41" s="16">
        <f t="shared" si="0"/>
        <v>7.0496524612151834</v>
      </c>
    </row>
    <row r="42" spans="1:8" s="7" customFormat="1" ht="16.5">
      <c r="A42" s="18"/>
      <c r="B42" s="22" t="s">
        <v>38</v>
      </c>
      <c r="C42" s="16">
        <v>90593</v>
      </c>
      <c r="D42" s="16">
        <v>0</v>
      </c>
      <c r="E42" s="16">
        <v>121873.707337</v>
      </c>
      <c r="F42" s="16">
        <v>90046.382930000007</v>
      </c>
      <c r="G42" s="16">
        <f t="shared" si="0"/>
        <v>134.52883482940183</v>
      </c>
      <c r="H42" s="16"/>
    </row>
    <row r="43" spans="1:8" s="7" customFormat="1" ht="16.5">
      <c r="A43" s="21" t="s">
        <v>39</v>
      </c>
      <c r="B43" s="23" t="s">
        <v>40</v>
      </c>
      <c r="C43" s="16">
        <v>32000</v>
      </c>
      <c r="D43" s="16">
        <v>0</v>
      </c>
      <c r="E43" s="16">
        <v>0</v>
      </c>
      <c r="F43" s="16">
        <v>0</v>
      </c>
      <c r="G43" s="16"/>
      <c r="H43" s="16"/>
    </row>
    <row r="44" spans="1:8" s="7" customFormat="1" ht="16.5">
      <c r="A44" s="21" t="s">
        <v>39</v>
      </c>
      <c r="B44" s="23" t="s">
        <v>41</v>
      </c>
      <c r="C44" s="16">
        <v>58593</v>
      </c>
      <c r="D44" s="16">
        <v>58593</v>
      </c>
      <c r="E44" s="16">
        <v>0</v>
      </c>
      <c r="F44" s="16">
        <v>0</v>
      </c>
      <c r="G44" s="16"/>
      <c r="H44" s="16">
        <f t="shared" si="0"/>
        <v>0</v>
      </c>
    </row>
    <row r="45" spans="1:8" s="7" customFormat="1" ht="16.5">
      <c r="A45" s="18">
        <f>A40+1</f>
        <v>9</v>
      </c>
      <c r="B45" s="22" t="s">
        <v>42</v>
      </c>
      <c r="C45" s="16">
        <v>180</v>
      </c>
      <c r="D45" s="16">
        <v>180</v>
      </c>
      <c r="E45" s="16">
        <v>396.71856700000001</v>
      </c>
      <c r="F45" s="16">
        <v>396.71856700000001</v>
      </c>
      <c r="G45" s="16">
        <f t="shared" si="0"/>
        <v>220.39920388888891</v>
      </c>
      <c r="H45" s="16">
        <f t="shared" si="0"/>
        <v>220.39920388888891</v>
      </c>
    </row>
    <row r="46" spans="1:8" s="7" customFormat="1" ht="16.5">
      <c r="A46" s="18">
        <f t="shared" ref="A46:A51" si="1">A45+1</f>
        <v>10</v>
      </c>
      <c r="B46" s="22" t="s">
        <v>43</v>
      </c>
      <c r="C46" s="16">
        <v>10045</v>
      </c>
      <c r="D46" s="16">
        <v>10045</v>
      </c>
      <c r="E46" s="16">
        <v>13833.627114000001</v>
      </c>
      <c r="F46" s="16">
        <v>13833.627114000001</v>
      </c>
      <c r="G46" s="16">
        <f t="shared" si="0"/>
        <v>137.71654667994028</v>
      </c>
      <c r="H46" s="16">
        <f t="shared" si="0"/>
        <v>137.71654667994028</v>
      </c>
    </row>
    <row r="47" spans="1:8" s="7" customFormat="1" ht="16.5">
      <c r="A47" s="18">
        <f t="shared" si="1"/>
        <v>11</v>
      </c>
      <c r="B47" s="22" t="s">
        <v>44</v>
      </c>
      <c r="C47" s="16">
        <v>71709</v>
      </c>
      <c r="D47" s="16">
        <v>71709</v>
      </c>
      <c r="E47" s="16">
        <v>107586.463577</v>
      </c>
      <c r="F47" s="16">
        <v>107586.463577</v>
      </c>
      <c r="G47" s="16">
        <f t="shared" si="0"/>
        <v>150.0320232843855</v>
      </c>
      <c r="H47" s="16">
        <f t="shared" si="0"/>
        <v>150.0320232843855</v>
      </c>
    </row>
    <row r="48" spans="1:8" s="7" customFormat="1" ht="16.5">
      <c r="A48" s="18">
        <f t="shared" si="1"/>
        <v>12</v>
      </c>
      <c r="B48" s="22" t="s">
        <v>45</v>
      </c>
      <c r="C48" s="16">
        <v>17884</v>
      </c>
      <c r="D48" s="16">
        <v>17884</v>
      </c>
      <c r="E48" s="16">
        <v>18342.923295000001</v>
      </c>
      <c r="F48" s="16">
        <v>18270.567588999998</v>
      </c>
      <c r="G48" s="16">
        <f t="shared" si="0"/>
        <v>102.56611102102437</v>
      </c>
      <c r="H48" s="16">
        <f t="shared" si="0"/>
        <v>102.16152756094831</v>
      </c>
    </row>
    <row r="49" spans="1:8" s="7" customFormat="1" ht="16.5">
      <c r="A49" s="18">
        <f t="shared" si="1"/>
        <v>13</v>
      </c>
      <c r="B49" s="22" t="s">
        <v>46</v>
      </c>
      <c r="C49" s="16">
        <v>18900</v>
      </c>
      <c r="D49" s="16">
        <v>0</v>
      </c>
      <c r="E49" s="16">
        <v>64663.551785000003</v>
      </c>
      <c r="F49" s="16">
        <v>39496.138621999999</v>
      </c>
      <c r="G49" s="16">
        <f t="shared" si="0"/>
        <v>342.13519462962967</v>
      </c>
      <c r="H49" s="16"/>
    </row>
    <row r="50" spans="1:8" s="7" customFormat="1" ht="16.5">
      <c r="A50" s="18">
        <f t="shared" si="1"/>
        <v>14</v>
      </c>
      <c r="B50" s="22" t="s">
        <v>47</v>
      </c>
      <c r="C50" s="16">
        <v>5000</v>
      </c>
      <c r="D50" s="16">
        <v>5000</v>
      </c>
      <c r="E50" s="16">
        <v>0</v>
      </c>
      <c r="F50" s="16">
        <v>0</v>
      </c>
      <c r="G50" s="16">
        <f t="shared" si="0"/>
        <v>0</v>
      </c>
      <c r="H50" s="16">
        <f t="shared" si="0"/>
        <v>0</v>
      </c>
    </row>
    <row r="51" spans="1:8" s="7" customFormat="1" ht="16.5">
      <c r="A51" s="18">
        <f t="shared" si="1"/>
        <v>15</v>
      </c>
      <c r="B51" s="22" t="s">
        <v>48</v>
      </c>
      <c r="C51" s="16">
        <v>0</v>
      </c>
      <c r="D51" s="16">
        <v>0</v>
      </c>
      <c r="E51" s="16">
        <v>1.5</v>
      </c>
      <c r="F51" s="16">
        <v>1.5</v>
      </c>
      <c r="G51" s="16"/>
      <c r="H51" s="16"/>
    </row>
    <row r="52" spans="1:8" s="17" customFormat="1" ht="16.5">
      <c r="A52" s="14" t="s">
        <v>49</v>
      </c>
      <c r="B52" s="15" t="s">
        <v>50</v>
      </c>
      <c r="C52" s="13">
        <v>703000</v>
      </c>
      <c r="D52" s="13">
        <v>594100</v>
      </c>
      <c r="E52" s="13">
        <v>1189411.2646049999</v>
      </c>
      <c r="F52" s="13">
        <v>1092589.7135960001</v>
      </c>
      <c r="G52" s="13">
        <f t="shared" ref="G52:H56" si="2">E52/C52*100</f>
        <v>169.19079155120909</v>
      </c>
      <c r="H52" s="13">
        <f t="shared" si="2"/>
        <v>183.90670149739103</v>
      </c>
    </row>
    <row r="53" spans="1:8" s="7" customFormat="1" ht="16.5">
      <c r="A53" s="18">
        <v>1</v>
      </c>
      <c r="B53" s="22" t="s">
        <v>51</v>
      </c>
      <c r="C53" s="16">
        <v>517000</v>
      </c>
      <c r="D53" s="16">
        <v>517000</v>
      </c>
      <c r="E53" s="16">
        <v>951322.50357199996</v>
      </c>
      <c r="F53" s="16">
        <v>951322.50357199996</v>
      </c>
      <c r="G53" s="16">
        <f t="shared" si="2"/>
        <v>184.00822119381044</v>
      </c>
      <c r="H53" s="16">
        <f t="shared" si="2"/>
        <v>184.00822119381044</v>
      </c>
    </row>
    <row r="54" spans="1:8" s="7" customFormat="1" ht="16.5">
      <c r="A54" s="18">
        <f>A53+1</f>
        <v>2</v>
      </c>
      <c r="B54" s="22" t="s">
        <v>52</v>
      </c>
      <c r="C54" s="16">
        <v>10000</v>
      </c>
      <c r="D54" s="16">
        <v>10000</v>
      </c>
      <c r="E54" s="16">
        <v>37091.560205000002</v>
      </c>
      <c r="F54" s="16">
        <v>37091.560205000002</v>
      </c>
      <c r="G54" s="16">
        <f t="shared" si="2"/>
        <v>370.91560205000002</v>
      </c>
      <c r="H54" s="16">
        <f t="shared" si="2"/>
        <v>370.91560205000002</v>
      </c>
    </row>
    <row r="55" spans="1:8" s="7" customFormat="1" ht="16.5">
      <c r="A55" s="18">
        <f>A54+1</f>
        <v>3</v>
      </c>
      <c r="B55" s="24" t="s">
        <v>53</v>
      </c>
      <c r="C55" s="16">
        <v>7100</v>
      </c>
      <c r="D55" s="16">
        <v>7100</v>
      </c>
      <c r="E55" s="16">
        <v>13330.159825000001</v>
      </c>
      <c r="F55" s="16">
        <v>13330.159825000001</v>
      </c>
      <c r="G55" s="16">
        <f t="shared" si="2"/>
        <v>187.74872992957748</v>
      </c>
      <c r="H55" s="16">
        <f t="shared" si="2"/>
        <v>187.74872992957748</v>
      </c>
    </row>
    <row r="56" spans="1:8" s="7" customFormat="1" ht="16.5">
      <c r="A56" s="18">
        <f>A55+1</f>
        <v>4</v>
      </c>
      <c r="B56" s="22" t="s">
        <v>54</v>
      </c>
      <c r="C56" s="16">
        <v>168900</v>
      </c>
      <c r="D56" s="16">
        <v>60000</v>
      </c>
      <c r="E56" s="16">
        <v>187667.04100299999</v>
      </c>
      <c r="F56" s="16">
        <v>90845.489994000003</v>
      </c>
      <c r="G56" s="16">
        <f t="shared" si="2"/>
        <v>111.11133274304321</v>
      </c>
      <c r="H56" s="16">
        <f t="shared" si="2"/>
        <v>151.40914999</v>
      </c>
    </row>
    <row r="57" spans="1:8" s="26" customFormat="1" ht="16.5">
      <c r="A57" s="20"/>
      <c r="B57" s="23" t="s">
        <v>55</v>
      </c>
      <c r="C57" s="25">
        <v>108900</v>
      </c>
      <c r="D57" s="25">
        <v>0</v>
      </c>
      <c r="E57" s="25">
        <v>84737.954828999995</v>
      </c>
      <c r="F57" s="25">
        <v>4656.3990000000003</v>
      </c>
      <c r="G57" s="25">
        <f>E57/C57*100</f>
        <v>77.812630696969691</v>
      </c>
      <c r="H57" s="25"/>
    </row>
    <row r="58" spans="1:8" s="17" customFormat="1" ht="16.5">
      <c r="A58" s="14" t="s">
        <v>56</v>
      </c>
      <c r="B58" s="15" t="s">
        <v>57</v>
      </c>
      <c r="C58" s="13">
        <v>115000</v>
      </c>
      <c r="D58" s="13">
        <v>115000</v>
      </c>
      <c r="E58" s="13">
        <v>116006.02067500001</v>
      </c>
      <c r="F58" s="13">
        <v>116006.02067500001</v>
      </c>
      <c r="G58" s="13">
        <f>E58/C58*100</f>
        <v>100.87480058695652</v>
      </c>
      <c r="H58" s="13">
        <f>F58/D58*100</f>
        <v>100.87480058695652</v>
      </c>
    </row>
    <row r="59" spans="1:8" s="17" customFormat="1" ht="16.5">
      <c r="A59" s="14" t="s">
        <v>58</v>
      </c>
      <c r="B59" s="15" t="s">
        <v>59</v>
      </c>
      <c r="C59" s="13">
        <v>26000</v>
      </c>
      <c r="D59" s="13">
        <v>0</v>
      </c>
      <c r="E59" s="13">
        <v>43924.163142999998</v>
      </c>
      <c r="F59" s="13">
        <v>0</v>
      </c>
      <c r="G59" s="13">
        <f t="shared" si="0"/>
        <v>168.93908901153844</v>
      </c>
      <c r="H59" s="13"/>
    </row>
    <row r="60" spans="1:8" s="7" customFormat="1" ht="16.5">
      <c r="A60" s="18">
        <v>1</v>
      </c>
      <c r="B60" s="22" t="s">
        <v>60</v>
      </c>
      <c r="C60" s="27"/>
      <c r="D60" s="27"/>
      <c r="E60" s="16">
        <v>36.295865999999997</v>
      </c>
      <c r="F60" s="16">
        <v>0</v>
      </c>
      <c r="G60" s="16"/>
      <c r="H60" s="16"/>
    </row>
    <row r="61" spans="1:8" s="7" customFormat="1" ht="16.5">
      <c r="A61" s="18">
        <f>A60+1</f>
        <v>2</v>
      </c>
      <c r="B61" s="22" t="s">
        <v>61</v>
      </c>
      <c r="C61" s="27"/>
      <c r="D61" s="27"/>
      <c r="E61" s="16">
        <v>12993.389988999999</v>
      </c>
      <c r="F61" s="16">
        <v>0</v>
      </c>
      <c r="G61" s="16"/>
      <c r="H61" s="16"/>
    </row>
    <row r="62" spans="1:8" s="7" customFormat="1" ht="16.5">
      <c r="A62" s="18">
        <f>A61+1</f>
        <v>3</v>
      </c>
      <c r="B62" s="22" t="s">
        <v>62</v>
      </c>
      <c r="C62" s="27"/>
      <c r="D62" s="27"/>
      <c r="E62" s="16">
        <v>30216.292624999998</v>
      </c>
      <c r="F62" s="16">
        <v>0</v>
      </c>
      <c r="G62" s="16"/>
      <c r="H62" s="16"/>
    </row>
    <row r="63" spans="1:8" s="7" customFormat="1" ht="16.5">
      <c r="A63" s="18">
        <f>A62+1</f>
        <v>4</v>
      </c>
      <c r="B63" s="22" t="s">
        <v>63</v>
      </c>
      <c r="C63" s="27"/>
      <c r="D63" s="27"/>
      <c r="E63" s="16">
        <v>678.184663</v>
      </c>
      <c r="F63" s="16">
        <v>0</v>
      </c>
      <c r="G63" s="16"/>
      <c r="H63" s="16"/>
    </row>
    <row r="64" spans="1:8" s="7" customFormat="1" ht="16.5">
      <c r="A64" s="28" t="s">
        <v>13</v>
      </c>
      <c r="B64" s="29" t="s">
        <v>64</v>
      </c>
      <c r="C64" s="13"/>
      <c r="D64" s="13"/>
      <c r="E64" s="13">
        <v>24855.057108000001</v>
      </c>
      <c r="F64" s="13">
        <v>24855.057108000001</v>
      </c>
      <c r="G64" s="16"/>
      <c r="H64" s="16"/>
    </row>
    <row r="65" spans="1:8" s="7" customFormat="1" ht="16.5">
      <c r="A65" s="28" t="s">
        <v>65</v>
      </c>
      <c r="B65" s="30" t="s">
        <v>66</v>
      </c>
      <c r="C65" s="13"/>
      <c r="D65" s="13"/>
      <c r="E65" s="13">
        <v>232028.95925300001</v>
      </c>
      <c r="F65" s="13">
        <v>232028.95925300001</v>
      </c>
      <c r="G65" s="16"/>
      <c r="H65" s="16"/>
    </row>
    <row r="66" spans="1:8" s="7" customFormat="1" ht="33">
      <c r="A66" s="28" t="s">
        <v>67</v>
      </c>
      <c r="B66" s="29" t="s">
        <v>68</v>
      </c>
      <c r="C66" s="13"/>
      <c r="D66" s="13"/>
      <c r="E66" s="13">
        <v>1177774.4219430001</v>
      </c>
      <c r="F66" s="13">
        <v>1177774.4219430001</v>
      </c>
      <c r="G66" s="16"/>
      <c r="H66" s="16"/>
    </row>
    <row r="67" spans="1:8" s="7" customFormat="1" ht="33">
      <c r="A67" s="28" t="s">
        <v>69</v>
      </c>
      <c r="B67" s="29" t="s">
        <v>70</v>
      </c>
      <c r="C67" s="13"/>
      <c r="D67" s="13"/>
      <c r="E67" s="13">
        <v>56479.700299999997</v>
      </c>
      <c r="F67" s="13">
        <v>50539.757299999997</v>
      </c>
      <c r="G67" s="16"/>
      <c r="H67" s="16"/>
    </row>
    <row r="68" spans="1:8" s="7" customFormat="1" ht="16.5">
      <c r="A68" s="31"/>
      <c r="B68" s="32"/>
      <c r="C68" s="33"/>
      <c r="D68" s="33"/>
      <c r="E68" s="33"/>
      <c r="F68" s="33"/>
      <c r="G68" s="33"/>
      <c r="H68" s="33"/>
    </row>
    <row r="69" spans="1:8">
      <c r="A69" s="49"/>
      <c r="B69" s="49"/>
      <c r="C69" s="49"/>
      <c r="D69" s="49"/>
      <c r="E69" s="49"/>
      <c r="F69" s="49"/>
      <c r="G69" s="49"/>
      <c r="H69" s="49"/>
    </row>
    <row r="70" spans="1:8">
      <c r="A70" s="34"/>
      <c r="B70" s="35"/>
      <c r="C70" s="6"/>
      <c r="D70" s="6"/>
      <c r="E70" s="6"/>
      <c r="F70" s="6"/>
      <c r="G70" s="6"/>
      <c r="H70" s="6"/>
    </row>
    <row r="71" spans="1:8">
      <c r="A71" s="34"/>
      <c r="B71" s="35"/>
      <c r="C71" s="6"/>
      <c r="D71" s="6"/>
      <c r="E71" s="6"/>
      <c r="F71" s="6"/>
      <c r="G71" s="6"/>
      <c r="H71" s="6"/>
    </row>
    <row r="72" spans="1:8">
      <c r="A72" s="34"/>
      <c r="B72" s="35"/>
      <c r="C72" s="6"/>
      <c r="D72" s="6"/>
      <c r="E72" s="6"/>
      <c r="F72" s="6"/>
      <c r="G72" s="6"/>
      <c r="H72" s="6"/>
    </row>
    <row r="73" spans="1:8" s="39" customFormat="1">
      <c r="A73" s="36"/>
      <c r="B73" s="37"/>
      <c r="C73" s="38"/>
      <c r="D73" s="38"/>
      <c r="E73" s="38"/>
      <c r="F73" s="38"/>
      <c r="G73" s="38"/>
      <c r="H73" s="38"/>
    </row>
    <row r="74" spans="1:8" s="39" customFormat="1">
      <c r="A74" s="36"/>
      <c r="B74" s="37"/>
      <c r="C74" s="38"/>
      <c r="D74" s="38"/>
      <c r="E74" s="38"/>
      <c r="F74" s="38"/>
      <c r="G74" s="38"/>
      <c r="H74" s="38"/>
    </row>
    <row r="75" spans="1:8" s="39" customFormat="1">
      <c r="A75" s="36"/>
      <c r="B75" s="37"/>
      <c r="C75" s="38"/>
      <c r="D75" s="38"/>
      <c r="E75" s="38"/>
      <c r="F75" s="38"/>
      <c r="G75" s="38"/>
      <c r="H75" s="38"/>
    </row>
    <row r="76" spans="1:8" s="39" customFormat="1">
      <c r="A76" s="36"/>
      <c r="B76" s="37"/>
      <c r="C76" s="38"/>
      <c r="D76" s="38"/>
      <c r="E76" s="38"/>
      <c r="F76" s="38"/>
      <c r="G76" s="38"/>
      <c r="H76" s="38"/>
    </row>
    <row r="77" spans="1:8" s="39" customFormat="1">
      <c r="A77" s="40"/>
      <c r="B77" s="41"/>
      <c r="C77" s="38"/>
      <c r="D77" s="38"/>
      <c r="E77" s="38"/>
      <c r="F77" s="38"/>
      <c r="G77" s="38"/>
      <c r="H77" s="38"/>
    </row>
    <row r="78" spans="1:8" s="39" customFormat="1">
      <c r="A78" s="42"/>
      <c r="B78" s="41"/>
      <c r="C78" s="38"/>
      <c r="D78" s="38"/>
      <c r="E78" s="38"/>
      <c r="F78" s="38"/>
      <c r="G78" s="38"/>
      <c r="H78" s="38"/>
    </row>
    <row r="79" spans="1:8">
      <c r="A79" s="43"/>
      <c r="B79" s="35"/>
      <c r="C79" s="6"/>
      <c r="D79" s="6"/>
      <c r="E79" s="6"/>
      <c r="F79" s="6"/>
      <c r="G79" s="6"/>
      <c r="H79" s="6"/>
    </row>
    <row r="80" spans="1:8" ht="18.75">
      <c r="A80" s="44"/>
      <c r="B80" s="44"/>
      <c r="C80" s="45"/>
      <c r="D80" s="45"/>
      <c r="E80" s="45"/>
      <c r="F80" s="45"/>
      <c r="G80" s="45"/>
      <c r="H80" s="45"/>
    </row>
    <row r="81" spans="1:8" ht="18.75">
      <c r="A81" s="44"/>
      <c r="B81" s="44"/>
      <c r="C81" s="45"/>
      <c r="D81" s="45"/>
      <c r="E81" s="45"/>
      <c r="F81" s="45"/>
      <c r="G81" s="45"/>
      <c r="H81" s="45"/>
    </row>
    <row r="82" spans="1:8" ht="18.75">
      <c r="A82" s="44"/>
      <c r="B82" s="44"/>
      <c r="C82" s="45"/>
      <c r="D82" s="45"/>
      <c r="E82" s="45"/>
      <c r="F82" s="45"/>
      <c r="G82" s="45"/>
      <c r="H82" s="45"/>
    </row>
    <row r="83" spans="1:8" ht="18.75">
      <c r="A83" s="44"/>
      <c r="B83" s="44"/>
      <c r="C83" s="45"/>
      <c r="D83" s="45"/>
      <c r="E83" s="45"/>
      <c r="F83" s="45"/>
      <c r="G83" s="45"/>
      <c r="H83" s="45"/>
    </row>
    <row r="84" spans="1:8" ht="18.75">
      <c r="A84" s="44"/>
      <c r="B84" s="44"/>
      <c r="C84" s="45"/>
      <c r="D84" s="45"/>
      <c r="E84" s="45"/>
      <c r="F84" s="45"/>
      <c r="G84" s="45"/>
      <c r="H84" s="45"/>
    </row>
    <row r="85" spans="1:8" ht="18.75">
      <c r="A85" s="44"/>
      <c r="B85" s="44"/>
      <c r="C85" s="45"/>
      <c r="D85" s="45"/>
      <c r="E85" s="45"/>
      <c r="F85" s="45"/>
      <c r="G85" s="45"/>
      <c r="H85" s="45"/>
    </row>
    <row r="86" spans="1:8" ht="18.75">
      <c r="A86" s="44"/>
      <c r="B86" s="44"/>
      <c r="C86" s="45"/>
      <c r="D86" s="45"/>
      <c r="E86" s="45"/>
      <c r="F86" s="45"/>
      <c r="G86" s="45"/>
      <c r="H86" s="45"/>
    </row>
  </sheetData>
  <mergeCells count="18">
    <mergeCell ref="F7:H7"/>
    <mergeCell ref="A1:B1"/>
    <mergeCell ref="F1:H1"/>
    <mergeCell ref="A2:H2"/>
    <mergeCell ref="A3:H3"/>
    <mergeCell ref="A4:H4"/>
    <mergeCell ref="H10:H11"/>
    <mergeCell ref="A69:H69"/>
    <mergeCell ref="A8:A11"/>
    <mergeCell ref="B8:B11"/>
    <mergeCell ref="C8:D9"/>
    <mergeCell ref="E8:F9"/>
    <mergeCell ref="G8:H9"/>
    <mergeCell ref="C10:C11"/>
    <mergeCell ref="D10:D11"/>
    <mergeCell ref="E10:E11"/>
    <mergeCell ref="F10:F11"/>
    <mergeCell ref="G10:G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2019-01-28T03:41:31Z</dcterms:created>
  <dcterms:modified xsi:type="dcterms:W3CDTF">2019-01-28T07:29:49Z</dcterms:modified>
</cp:coreProperties>
</file>