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Quyet toan 2018-Du toan 2020\Dieu chinh QT-2018\"/>
    </mc:Choice>
  </mc:AlternateContent>
  <bookViews>
    <workbookView xWindow="0" yWindow="0" windowWidth="24000" windowHeight="81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1" i="1" l="1"/>
  <c r="R119" i="1"/>
  <c r="R118" i="1"/>
  <c r="R117" i="1"/>
  <c r="T116" i="1"/>
  <c r="R116" i="1"/>
  <c r="S115" i="1"/>
  <c r="R115" i="1"/>
  <c r="T114" i="1"/>
  <c r="S114" i="1"/>
  <c r="R114" i="1"/>
  <c r="S113" i="1"/>
  <c r="R113" i="1"/>
  <c r="T112" i="1"/>
  <c r="S112" i="1"/>
  <c r="R112" i="1"/>
  <c r="T111" i="1"/>
  <c r="R111" i="1"/>
  <c r="T110" i="1"/>
  <c r="R110" i="1"/>
  <c r="T109" i="1"/>
  <c r="R109" i="1"/>
  <c r="T108" i="1"/>
  <c r="R108" i="1"/>
  <c r="T107" i="1"/>
  <c r="R107" i="1"/>
  <c r="T106" i="1"/>
  <c r="R106" i="1"/>
  <c r="T105" i="1"/>
  <c r="R105" i="1"/>
  <c r="T104" i="1"/>
  <c r="S104" i="1"/>
  <c r="R104" i="1"/>
  <c r="T103" i="1"/>
  <c r="R103" i="1"/>
  <c r="T102" i="1"/>
  <c r="R102" i="1"/>
  <c r="T101" i="1"/>
  <c r="R101" i="1"/>
  <c r="T100" i="1"/>
  <c r="R100" i="1"/>
  <c r="T99" i="1"/>
  <c r="R99" i="1"/>
  <c r="T98" i="1"/>
  <c r="R98" i="1"/>
  <c r="T97" i="1"/>
  <c r="R97" i="1"/>
  <c r="T96" i="1"/>
  <c r="R96" i="1"/>
  <c r="T95" i="1"/>
  <c r="R95" i="1"/>
  <c r="T94" i="1"/>
  <c r="R94" i="1"/>
  <c r="T93" i="1"/>
  <c r="R93" i="1"/>
  <c r="T92" i="1"/>
  <c r="S92" i="1"/>
  <c r="R92" i="1"/>
  <c r="T91" i="1"/>
  <c r="R91" i="1"/>
  <c r="T90" i="1"/>
  <c r="R90" i="1"/>
  <c r="T89" i="1"/>
  <c r="R89" i="1"/>
  <c r="T88" i="1"/>
  <c r="R88" i="1"/>
  <c r="S87" i="1"/>
  <c r="R87" i="1"/>
  <c r="S86" i="1"/>
  <c r="R86" i="1"/>
  <c r="T85" i="1"/>
  <c r="R85" i="1"/>
  <c r="T84" i="1"/>
  <c r="R84" i="1"/>
  <c r="T83" i="1"/>
  <c r="R83" i="1"/>
  <c r="T82" i="1"/>
  <c r="S82" i="1"/>
  <c r="R82" i="1"/>
  <c r="T81" i="1"/>
  <c r="R81" i="1"/>
  <c r="T80" i="1"/>
  <c r="R80" i="1"/>
  <c r="T79" i="1"/>
  <c r="R79" i="1"/>
  <c r="T78" i="1"/>
  <c r="R78" i="1"/>
  <c r="T77" i="1"/>
  <c r="R77" i="1"/>
  <c r="T76" i="1"/>
  <c r="R76" i="1"/>
  <c r="T75" i="1"/>
  <c r="R75" i="1"/>
  <c r="T74" i="1"/>
  <c r="R74" i="1"/>
  <c r="T73" i="1"/>
  <c r="R73" i="1"/>
  <c r="T72" i="1"/>
  <c r="R72" i="1"/>
  <c r="T71" i="1"/>
  <c r="R71" i="1"/>
  <c r="T70" i="1"/>
  <c r="R70" i="1"/>
  <c r="T69" i="1"/>
  <c r="R69" i="1"/>
  <c r="T68" i="1"/>
  <c r="R68" i="1"/>
  <c r="T67" i="1"/>
  <c r="R67" i="1"/>
  <c r="T66" i="1"/>
  <c r="R66" i="1"/>
  <c r="T65" i="1"/>
  <c r="R65" i="1"/>
  <c r="T64" i="1"/>
  <c r="R64" i="1"/>
  <c r="T63" i="1"/>
  <c r="R63" i="1"/>
  <c r="T62" i="1"/>
  <c r="R62" i="1"/>
  <c r="T61" i="1"/>
  <c r="R61" i="1"/>
  <c r="T60" i="1"/>
  <c r="R60" i="1"/>
  <c r="T59" i="1"/>
  <c r="R59" i="1"/>
  <c r="T58" i="1"/>
  <c r="R58" i="1"/>
  <c r="T57" i="1"/>
  <c r="S57" i="1"/>
  <c r="R57" i="1"/>
  <c r="T56" i="1"/>
  <c r="S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S48" i="1"/>
  <c r="R48" i="1"/>
  <c r="T47" i="1"/>
  <c r="S47" i="1"/>
  <c r="R47" i="1"/>
  <c r="T46" i="1"/>
  <c r="R46" i="1"/>
  <c r="T45" i="1"/>
  <c r="R45" i="1"/>
  <c r="T44" i="1"/>
  <c r="R44" i="1"/>
  <c r="T43" i="1"/>
  <c r="R43" i="1"/>
  <c r="T42" i="1"/>
  <c r="R42" i="1"/>
  <c r="S41" i="1"/>
  <c r="R41" i="1"/>
  <c r="S40" i="1"/>
  <c r="R40" i="1"/>
  <c r="T39" i="1"/>
  <c r="R39" i="1"/>
  <c r="T38" i="1"/>
  <c r="S38" i="1"/>
  <c r="R38" i="1"/>
  <c r="T37" i="1"/>
  <c r="S37" i="1"/>
  <c r="R37" i="1"/>
  <c r="T36" i="1"/>
  <c r="R36" i="1"/>
  <c r="T35" i="1"/>
  <c r="S35" i="1"/>
  <c r="R35" i="1"/>
  <c r="T34" i="1"/>
  <c r="R34" i="1"/>
  <c r="T33" i="1"/>
  <c r="S33" i="1"/>
  <c r="R33" i="1"/>
  <c r="T32" i="1"/>
  <c r="R32" i="1"/>
  <c r="T31" i="1"/>
  <c r="S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R24" i="1"/>
  <c r="T23" i="1"/>
  <c r="S23" i="1"/>
  <c r="R23" i="1"/>
  <c r="T22" i="1"/>
  <c r="R22" i="1"/>
  <c r="T21" i="1"/>
  <c r="S21" i="1"/>
  <c r="R21" i="1"/>
  <c r="T20" i="1"/>
  <c r="S20" i="1"/>
  <c r="R20" i="1"/>
  <c r="T19" i="1"/>
  <c r="S19" i="1"/>
  <c r="R19" i="1"/>
  <c r="T18" i="1"/>
  <c r="R18" i="1"/>
  <c r="R17" i="1"/>
  <c r="T16" i="1"/>
  <c r="S16" i="1"/>
  <c r="R16" i="1"/>
  <c r="T15" i="1"/>
  <c r="R15" i="1"/>
  <c r="T14" i="1"/>
  <c r="S14" i="1"/>
  <c r="R14" i="1"/>
  <c r="T13" i="1"/>
  <c r="S13" i="1"/>
  <c r="R13" i="1"/>
  <c r="T12" i="1"/>
  <c r="S12" i="1"/>
  <c r="R12" i="1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D11" i="1"/>
</calcChain>
</file>

<file path=xl/sharedStrings.xml><?xml version="1.0" encoding="utf-8"?>
<sst xmlns="http://schemas.openxmlformats.org/spreadsheetml/2006/main" count="156" uniqueCount="147">
  <si>
    <t xml:space="preserve">          UBND TỈNH ĐẮK LẮK</t>
  </si>
  <si>
    <t>Biểu số 66/CK-NSNN</t>
  </si>
  <si>
    <t>QUYẾT TOÁN CHI NGÂN SÁCH CẤP TỈNH CHO TỪNG CƠ QUAN, TỔ CHỨC THEO LĨNH VỰC NĂM 2018</t>
  </si>
  <si>
    <t>(Quyết toán đã được Hội đồng nhân dân tỉnh phê chuẩn)</t>
  </si>
  <si>
    <t>(Kèm theo Quyết định số:               /QĐ-UBND ngày      tháng     năm 2020 của UBND tỉnh Đắk Lắk)</t>
  </si>
  <si>
    <t>Đơn vị tính: Triệu đồng</t>
  </si>
  <si>
    <t>STT</t>
  </si>
  <si>
    <t>Tên đơn vị</t>
  </si>
  <si>
    <t>Dự toán</t>
  </si>
  <si>
    <t>Quyết toán</t>
  </si>
  <si>
    <t>Chi chuyển nguồn sang ngân sách năm sau</t>
  </si>
  <si>
    <t>So sánh (%)</t>
  </si>
  <si>
    <t>Tổng số</t>
  </si>
  <si>
    <r>
      <t>Chi đầu tư phát triển</t>
    </r>
    <r>
      <rPr>
        <sz val="12"/>
        <rFont val="Times New Roman"/>
        <family val="1"/>
      </rPr>
      <t xml:space="preserve"> (Không kể chương trình MTQG)</t>
    </r>
  </si>
  <si>
    <r>
      <t>Chi thường xuyên</t>
    </r>
    <r>
      <rPr>
        <sz val="12"/>
        <rFont val="Times New Roman"/>
        <family val="1"/>
      </rPr>
      <t xml:space="preserve"> (Không kể chương trình MTQG)</t>
    </r>
  </si>
  <si>
    <t>Chi chương trình MTQG</t>
  </si>
  <si>
    <t>Khác</t>
  </si>
  <si>
    <t>Tổng 
số</t>
  </si>
  <si>
    <t>Chi đầu tư
 phát triển</t>
  </si>
  <si>
    <t>Chi
 thường xuyên</t>
  </si>
  <si>
    <t>Chi đầu tư phát triển</t>
  </si>
  <si>
    <t>Chi thường
 xuyên</t>
  </si>
  <si>
    <t>TỔNG SỐ</t>
  </si>
  <si>
    <t>I</t>
  </si>
  <si>
    <t>CÁC CƠ QUAN, TỔ CHỨC</t>
  </si>
  <si>
    <t>A</t>
  </si>
  <si>
    <t>CHI KHỐI SỞ, BAN, NGÀNH</t>
  </si>
  <si>
    <t>Ban an toàn giao thông tỉnh</t>
  </si>
  <si>
    <t>Ban Dân tộc</t>
  </si>
  <si>
    <t>Ban Tuyên giáo Tỉnh ủy</t>
  </si>
  <si>
    <t>Ban Quản lý các Khu công nghiệp tỉnh</t>
  </si>
  <si>
    <t xml:space="preserve">Đài Phát thanh và Truyền hình </t>
  </si>
  <si>
    <t>Sở Công thương</t>
  </si>
  <si>
    <t>Sở Giáo dục và Đào tạo</t>
  </si>
  <si>
    <t xml:space="preserve">Sở Giao thông và vận tải </t>
  </si>
  <si>
    <t>Sở Kế hoạch và Đầu tư</t>
  </si>
  <si>
    <t>Sở khoa học và công nghệ</t>
  </si>
  <si>
    <t>Sở Lao Động - Thương binh và Xã hội</t>
  </si>
  <si>
    <t>Sở Ngoại vụ</t>
  </si>
  <si>
    <t>Sở Nội vụ</t>
  </si>
  <si>
    <t>Sở Nông nghiệp và Phát triển nông thôn</t>
  </si>
  <si>
    <t>Sở Tài chính</t>
  </si>
  <si>
    <t>Sở Tài nguyên và Môi trường</t>
  </si>
  <si>
    <t>Sở Thông tin và truyền thông</t>
  </si>
  <si>
    <t>Sở Tư pháp</t>
  </si>
  <si>
    <t>Sở Văn hóa thể theo và Du lịch</t>
  </si>
  <si>
    <t>Sở Xây dựng</t>
  </si>
  <si>
    <t>Sở Y tế</t>
  </si>
  <si>
    <t>Thanh tra tỉnh</t>
  </si>
  <si>
    <t>Tỉnh Đoàn Đắk Lắk</t>
  </si>
  <si>
    <t>Trường cao đẳng Công nghệ Tây Nguyên</t>
  </si>
  <si>
    <t>Trường cao đẳng Kỹ thuật Đắk Lắk</t>
  </si>
  <si>
    <t>Trường cao đẳng nghề Đắk Lắk</t>
  </si>
  <si>
    <t>Trường cao đẳng sư Phạm Đắk Lắk</t>
  </si>
  <si>
    <t>Trường Cao đẳng Văn hoá Nghệ thuật</t>
  </si>
  <si>
    <t>Trường cao đẳng Y tế Đắk Lắk</t>
  </si>
  <si>
    <t>Trường Chính trị</t>
  </si>
  <si>
    <t>Ủy ban mặt trận tổ quốc Việt Nam</t>
  </si>
  <si>
    <t>Văn phòng HĐND tỉnh</t>
  </si>
  <si>
    <t>Văn phòng UBND tỉnh</t>
  </si>
  <si>
    <t>B</t>
  </si>
  <si>
    <t>CHI CHO CÁC ĐOÀN HỘI</t>
  </si>
  <si>
    <t>Đoàn đại biểu quốc hội</t>
  </si>
  <si>
    <t>Đoàn luật sư</t>
  </si>
  <si>
    <t>Hiệp hội Cà phê Buôn Ma Thuột</t>
  </si>
  <si>
    <t>Hiệp hội Doanh nghiệp tỉnh</t>
  </si>
  <si>
    <t>Hội Bảo trợ người tàn tật và trẻ em mồ côi</t>
  </si>
  <si>
    <t>Hội bảo vệ quyền lợi người tiêu dùng</t>
  </si>
  <si>
    <t>Hội bảo vệ thiên nhiên môi trường</t>
  </si>
  <si>
    <t>Hội Chữ thập đỏ</t>
  </si>
  <si>
    <t>Hội Cựu chiến binh</t>
  </si>
  <si>
    <t>Hội Cựu giáo chức</t>
  </si>
  <si>
    <t>Hội Cựu thanh niên xung phong</t>
  </si>
  <si>
    <t>Hội Đông y tỉnh</t>
  </si>
  <si>
    <t>Hội dưỡng sinh thái cực trường sinh tỉnh</t>
  </si>
  <si>
    <t>Hội hữu nghị Việt Nam - Campuchia</t>
  </si>
  <si>
    <t>Hội hữu nghị Việt Nam - Lào</t>
  </si>
  <si>
    <t>Hội Hữu nghị Việt Nam - Nhật bản</t>
  </si>
  <si>
    <t>Hội Kế hoạch hóa và gia đình</t>
  </si>
  <si>
    <t>Hội kế toán</t>
  </si>
  <si>
    <t xml:space="preserve">Hội Khoa học kỹ thuật lâm nghiệp </t>
  </si>
  <si>
    <t>Hội Khuyến học</t>
  </si>
  <si>
    <t>Hội Liên hiệp Phụ nữ tỉnh</t>
  </si>
  <si>
    <t>Hội liên lạc người Việt Nam ở nước ngoài</t>
  </si>
  <si>
    <t>Hội Luật gia</t>
  </si>
  <si>
    <t>Hội nạn nhân chất độc da cam</t>
  </si>
  <si>
    <t>Hội Người Cao tuổi</t>
  </si>
  <si>
    <t xml:space="preserve">Hội Người tù yêu nước </t>
  </si>
  <si>
    <t>Hội Nhà báo</t>
  </si>
  <si>
    <t>Hội Nông dân</t>
  </si>
  <si>
    <t>Hội truyền thống Trường sơn Hồ Chí Minh tỉnh</t>
  </si>
  <si>
    <t xml:space="preserve">Hội văn học nghệ thuật </t>
  </si>
  <si>
    <t>Liên hiệp các Hội Khoa học và Kỹ thuật</t>
  </si>
  <si>
    <t>Liên hiệp các Tổ chức Hữu nghị tỉnh</t>
  </si>
  <si>
    <t>Liên minh hợp tác xã tỉnh</t>
  </si>
  <si>
    <t>C</t>
  </si>
  <si>
    <t>CHI HỖ TRỢ CÁC CÔNG TY</t>
  </si>
  <si>
    <t>Công ty cổ phần Cao su Đắk Lắk</t>
  </si>
  <si>
    <t>Công ty cổ phần Cao su Đắk Lắk
 (cấp qua Bảo hiểm xã hội tỉnh)</t>
  </si>
  <si>
    <t>Công ty cổ phần Đầu tư và phát triển An Thái</t>
  </si>
  <si>
    <t xml:space="preserve">Công ty Công -Nông nghiệp xanh Phước Thành Tây Nguyên </t>
  </si>
  <si>
    <t>Công ty Phát triển hạ tầng khu công nghiệp Hòa Phú</t>
  </si>
  <si>
    <t>Công ty TNHH HTV lâm nghiệp Phước An
 (cấp qua Bảo hiểm xã hội huyện Krông Pắk)</t>
  </si>
  <si>
    <t>Công ty TNHH MTV cao su và lâm nghiệp Phước Hòa Đắk Lắk</t>
  </si>
  <si>
    <t>Công ty TNHH MTV Cao su và lâm nghiệp Phước Hòa Đắk Lắk 
(cấp qua Bảo hiểm xã hội huyện Ea Súp)</t>
  </si>
  <si>
    <t>Công ty TNHH MTV chế biến thực phẩm và lâm nghiệp Đắk Lắk</t>
  </si>
  <si>
    <t>Công ty TNHH MTV đô thị và môi trường Đắk Lắk</t>
  </si>
  <si>
    <t>Công ty TNHH MTV lâm nghiệp Buôn Wing</t>
  </si>
  <si>
    <t>Công ty TNHH MTV lâm nghiệp Buôn Za Wầm</t>
  </si>
  <si>
    <t>Công ty TNHH MTV lâm nghiệp Chư Phả</t>
  </si>
  <si>
    <t>Công ty TNHH MTV lâm nghiệp Ea H'leo</t>
  </si>
  <si>
    <t>Công ty TNHH MTV lâm nghiệp Ea Kar</t>
  </si>
  <si>
    <t>Công ty TNHH MTV lâm nghiệp Ea Wy</t>
  </si>
  <si>
    <t xml:space="preserve">Công ty TNHH MTV lâm nghiệp Krông Bông </t>
  </si>
  <si>
    <t>Công ty TNHH MTV lâm nghiệp Lắk</t>
  </si>
  <si>
    <t>Công ty TNHH MTV lâm nghiệp M' Đrắk</t>
  </si>
  <si>
    <t>Công ty TNHH MTV lâm nghiệp Thuần Mẫn</t>
  </si>
  <si>
    <t>Công ty TNHH MTV quản lý công trình thuỷ lợi</t>
  </si>
  <si>
    <t>D</t>
  </si>
  <si>
    <t>CÁC CƠ QUAN, ĐƠN VỊ KHÁC</t>
  </si>
  <si>
    <t>Ban chỉ huy phòng chống lụt bão tỉnh</t>
  </si>
  <si>
    <t>Ban quản lý Quỹ khám chữa bệnh cho người nghèo</t>
  </si>
  <si>
    <t>Chi nhánh Ngân hàng Chính sách xã hội tỉnh Đắk Lắk</t>
  </si>
  <si>
    <t>Bảo hiểm xã hội tỉnh</t>
  </si>
  <si>
    <t>Quỹ bảo trì đường bộ tỉnh</t>
  </si>
  <si>
    <t>Quỹ Bảo vệ và phát triển rừng</t>
  </si>
  <si>
    <t>Ủy ban đoàn kết công giáo</t>
  </si>
  <si>
    <t>Các cơ quan, đơn vị khác</t>
  </si>
  <si>
    <t>Các chủ đầu tư khác</t>
  </si>
  <si>
    <t>E</t>
  </si>
  <si>
    <t>GHI THU GHI CHI</t>
  </si>
  <si>
    <t>Ghi thu ghi chi từ nguồn thu tiền thuê đất</t>
  </si>
  <si>
    <t>Ghi thu ghi chi vốn sự nghiệp</t>
  </si>
  <si>
    <t>II</t>
  </si>
  <si>
    <t>CHI TRẢ NỢ LÃI DO CHÍNH QUYỀN ĐỊA PHƯƠNG VAY</t>
  </si>
  <si>
    <t>III</t>
  </si>
  <si>
    <t>CHI BỔ SUNG QUỸ DỰ TRỮ TÀI CHÍNH</t>
  </si>
  <si>
    <t>IV</t>
  </si>
  <si>
    <t>DỰ PHÒNG NGÂN SÁCH</t>
  </si>
  <si>
    <t>V</t>
  </si>
  <si>
    <t>CHI TẠO NGUỒN, ĐIỀU CHỈNH TIỀN LƯƠNG</t>
  </si>
  <si>
    <t>VI</t>
  </si>
  <si>
    <t>CHI BỔ SUNG CÓ MỤC TIÊU CHO
 NGÂN SÁCH CẤP DƯỚI</t>
  </si>
  <si>
    <t>VII</t>
  </si>
  <si>
    <t>CHI CHUYỂN NGUỒN SANG NGÂN SÁCH NĂM SAU</t>
  </si>
  <si>
    <t>VIII</t>
  </si>
  <si>
    <t>CHI NỘP NGÂN SÁCH CẤP TRÊN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</si>
</sst>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0" fontId="3" fillId="0" borderId="0" xfId="2" applyFont="1"/>
    <xf numFmtId="3" fontId="4" fillId="0" borderId="0" xfId="2" applyNumberFormat="1" applyFont="1" applyAlignment="1">
      <alignment horizontal="centerContinuous"/>
    </xf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left"/>
    </xf>
    <xf numFmtId="3" fontId="4" fillId="0" borderId="0" xfId="2" applyNumberFormat="1" applyFont="1"/>
    <xf numFmtId="164" fontId="4" fillId="0" borderId="0" xfId="1" applyNumberFormat="1" applyFont="1"/>
    <xf numFmtId="3" fontId="5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/>
    </xf>
    <xf numFmtId="164" fontId="3" fillId="0" borderId="12" xfId="2" applyNumberFormat="1" applyFont="1" applyBorder="1" applyAlignment="1">
      <alignment horizontal="center" vertical="center"/>
    </xf>
    <xf numFmtId="164" fontId="4" fillId="0" borderId="0" xfId="2" applyNumberFormat="1" applyFont="1"/>
    <xf numFmtId="0" fontId="3" fillId="0" borderId="13" xfId="2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0" fontId="6" fillId="0" borderId="0" xfId="0" applyFo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164" fontId="7" fillId="0" borderId="13" xfId="1" applyNumberFormat="1" applyFont="1" applyBorder="1"/>
    <xf numFmtId="0" fontId="7" fillId="0" borderId="0" xfId="0" applyFont="1"/>
    <xf numFmtId="0" fontId="4" fillId="0" borderId="13" xfId="2" applyFont="1" applyBorder="1" applyAlignment="1">
      <alignment horizontal="center" vertical="center"/>
    </xf>
    <xf numFmtId="0" fontId="6" fillId="0" borderId="13" xfId="0" applyFont="1" applyBorder="1"/>
    <xf numFmtId="164" fontId="6" fillId="0" borderId="13" xfId="1" applyNumberFormat="1" applyFont="1" applyBorder="1"/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3" fillId="0" borderId="13" xfId="2" applyFont="1" applyBorder="1" applyAlignment="1">
      <alignment horizontal="center"/>
    </xf>
    <xf numFmtId="0" fontId="3" fillId="0" borderId="13" xfId="2" applyFont="1" applyBorder="1"/>
    <xf numFmtId="164" fontId="7" fillId="0" borderId="13" xfId="3" applyNumberFormat="1" applyFont="1" applyBorder="1"/>
    <xf numFmtId="164" fontId="3" fillId="0" borderId="13" xfId="1" applyNumberFormat="1" applyFont="1" applyBorder="1"/>
    <xf numFmtId="3" fontId="3" fillId="0" borderId="13" xfId="2" applyNumberFormat="1" applyFont="1" applyBorder="1"/>
    <xf numFmtId="0" fontId="3" fillId="0" borderId="13" xfId="0" applyFont="1" applyBorder="1" applyAlignment="1">
      <alignment wrapText="1"/>
    </xf>
    <xf numFmtId="0" fontId="3" fillId="0" borderId="13" xfId="0" applyFont="1" applyBorder="1"/>
    <xf numFmtId="0" fontId="4" fillId="0" borderId="14" xfId="2" applyFont="1" applyBorder="1" applyAlignment="1">
      <alignment horizontal="center"/>
    </xf>
    <xf numFmtId="0" fontId="4" fillId="0" borderId="14" xfId="2" applyFont="1" applyBorder="1"/>
    <xf numFmtId="164" fontId="4" fillId="0" borderId="14" xfId="1" applyNumberFormat="1" applyFont="1" applyBorder="1"/>
    <xf numFmtId="0" fontId="5" fillId="0" borderId="0" xfId="2" applyFont="1"/>
    <xf numFmtId="0" fontId="4" fillId="0" borderId="0" xfId="2" applyFont="1" applyAlignment="1">
      <alignment horizontal="center"/>
    </xf>
  </cellXfs>
  <cellStyles count="4">
    <cellStyle name="Comma" xfId="1" builtinId="3"/>
    <cellStyle name="Comma 14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tabSelected="1" workbookViewId="0">
      <selection activeCell="B6" sqref="B6:B10"/>
    </sheetView>
  </sheetViews>
  <sheetFormatPr defaultRowHeight="15.75" x14ac:dyDescent="0.25"/>
  <cols>
    <col min="1" max="1" width="5.85546875" style="62" bestFit="1" customWidth="1"/>
    <col min="2" max="2" width="63.28515625" style="7" customWidth="1"/>
    <col min="3" max="3" width="12" style="7" bestFit="1" customWidth="1"/>
    <col min="4" max="4" width="13.7109375" style="13" customWidth="1"/>
    <col min="5" max="5" width="13.85546875" style="7" customWidth="1"/>
    <col min="6" max="6" width="9.140625" style="7" bestFit="1" customWidth="1"/>
    <col min="7" max="7" width="12" style="7" bestFit="1" customWidth="1"/>
    <col min="8" max="8" width="16" style="7" bestFit="1" customWidth="1"/>
    <col min="9" max="9" width="10.28515625" style="7" bestFit="1" customWidth="1"/>
    <col min="10" max="10" width="12" style="7" bestFit="1" customWidth="1"/>
    <col min="11" max="12" width="14.140625" style="7" customWidth="1"/>
    <col min="13" max="13" width="9.140625" style="7" bestFit="1" customWidth="1"/>
    <col min="14" max="14" width="10.7109375" style="7" customWidth="1"/>
    <col min="15" max="15" width="11" style="7" customWidth="1"/>
    <col min="16" max="16" width="12" style="7" bestFit="1" customWidth="1"/>
    <col min="17" max="17" width="12.5703125" style="7" customWidth="1"/>
    <col min="18" max="18" width="8.85546875" style="7" bestFit="1" customWidth="1"/>
    <col min="19" max="256" width="9.140625" style="7"/>
    <col min="257" max="257" width="5.85546875" style="7" bestFit="1" customWidth="1"/>
    <col min="258" max="258" width="63.28515625" style="7" customWidth="1"/>
    <col min="259" max="259" width="12" style="7" bestFit="1" customWidth="1"/>
    <col min="260" max="260" width="13.7109375" style="7" customWidth="1"/>
    <col min="261" max="261" width="13.85546875" style="7" customWidth="1"/>
    <col min="262" max="262" width="9.140625" style="7" bestFit="1" customWidth="1"/>
    <col min="263" max="263" width="12" style="7" bestFit="1" customWidth="1"/>
    <col min="264" max="264" width="16" style="7" bestFit="1" customWidth="1"/>
    <col min="265" max="265" width="10.28515625" style="7" bestFit="1" customWidth="1"/>
    <col min="266" max="266" width="12" style="7" bestFit="1" customWidth="1"/>
    <col min="267" max="268" width="14.140625" style="7" customWidth="1"/>
    <col min="269" max="269" width="9.140625" style="7" bestFit="1" customWidth="1"/>
    <col min="270" max="270" width="10.7109375" style="7" customWidth="1"/>
    <col min="271" max="271" width="11" style="7" customWidth="1"/>
    <col min="272" max="272" width="12" style="7" bestFit="1" customWidth="1"/>
    <col min="273" max="273" width="12.5703125" style="7" customWidth="1"/>
    <col min="274" max="274" width="8.85546875" style="7" bestFit="1" customWidth="1"/>
    <col min="275" max="512" width="9.140625" style="7"/>
    <col min="513" max="513" width="5.85546875" style="7" bestFit="1" customWidth="1"/>
    <col min="514" max="514" width="63.28515625" style="7" customWidth="1"/>
    <col min="515" max="515" width="12" style="7" bestFit="1" customWidth="1"/>
    <col min="516" max="516" width="13.7109375" style="7" customWidth="1"/>
    <col min="517" max="517" width="13.85546875" style="7" customWidth="1"/>
    <col min="518" max="518" width="9.140625" style="7" bestFit="1" customWidth="1"/>
    <col min="519" max="519" width="12" style="7" bestFit="1" customWidth="1"/>
    <col min="520" max="520" width="16" style="7" bestFit="1" customWidth="1"/>
    <col min="521" max="521" width="10.28515625" style="7" bestFit="1" customWidth="1"/>
    <col min="522" max="522" width="12" style="7" bestFit="1" customWidth="1"/>
    <col min="523" max="524" width="14.140625" style="7" customWidth="1"/>
    <col min="525" max="525" width="9.140625" style="7" bestFit="1" customWidth="1"/>
    <col min="526" max="526" width="10.7109375" style="7" customWidth="1"/>
    <col min="527" max="527" width="11" style="7" customWidth="1"/>
    <col min="528" max="528" width="12" style="7" bestFit="1" customWidth="1"/>
    <col min="529" max="529" width="12.5703125" style="7" customWidth="1"/>
    <col min="530" max="530" width="8.85546875" style="7" bestFit="1" customWidth="1"/>
    <col min="531" max="768" width="9.140625" style="7"/>
    <col min="769" max="769" width="5.85546875" style="7" bestFit="1" customWidth="1"/>
    <col min="770" max="770" width="63.28515625" style="7" customWidth="1"/>
    <col min="771" max="771" width="12" style="7" bestFit="1" customWidth="1"/>
    <col min="772" max="772" width="13.7109375" style="7" customWidth="1"/>
    <col min="773" max="773" width="13.85546875" style="7" customWidth="1"/>
    <col min="774" max="774" width="9.140625" style="7" bestFit="1" customWidth="1"/>
    <col min="775" max="775" width="12" style="7" bestFit="1" customWidth="1"/>
    <col min="776" max="776" width="16" style="7" bestFit="1" customWidth="1"/>
    <col min="777" max="777" width="10.28515625" style="7" bestFit="1" customWidth="1"/>
    <col min="778" max="778" width="12" style="7" bestFit="1" customWidth="1"/>
    <col min="779" max="780" width="14.140625" style="7" customWidth="1"/>
    <col min="781" max="781" width="9.140625" style="7" bestFit="1" customWidth="1"/>
    <col min="782" max="782" width="10.7109375" style="7" customWidth="1"/>
    <col min="783" max="783" width="11" style="7" customWidth="1"/>
    <col min="784" max="784" width="12" style="7" bestFit="1" customWidth="1"/>
    <col min="785" max="785" width="12.5703125" style="7" customWidth="1"/>
    <col min="786" max="786" width="8.85546875" style="7" bestFit="1" customWidth="1"/>
    <col min="787" max="1024" width="9.140625" style="7"/>
    <col min="1025" max="1025" width="5.85546875" style="7" bestFit="1" customWidth="1"/>
    <col min="1026" max="1026" width="63.28515625" style="7" customWidth="1"/>
    <col min="1027" max="1027" width="12" style="7" bestFit="1" customWidth="1"/>
    <col min="1028" max="1028" width="13.7109375" style="7" customWidth="1"/>
    <col min="1029" max="1029" width="13.85546875" style="7" customWidth="1"/>
    <col min="1030" max="1030" width="9.140625" style="7" bestFit="1" customWidth="1"/>
    <col min="1031" max="1031" width="12" style="7" bestFit="1" customWidth="1"/>
    <col min="1032" max="1032" width="16" style="7" bestFit="1" customWidth="1"/>
    <col min="1033" max="1033" width="10.28515625" style="7" bestFit="1" customWidth="1"/>
    <col min="1034" max="1034" width="12" style="7" bestFit="1" customWidth="1"/>
    <col min="1035" max="1036" width="14.140625" style="7" customWidth="1"/>
    <col min="1037" max="1037" width="9.140625" style="7" bestFit="1" customWidth="1"/>
    <col min="1038" max="1038" width="10.7109375" style="7" customWidth="1"/>
    <col min="1039" max="1039" width="11" style="7" customWidth="1"/>
    <col min="1040" max="1040" width="12" style="7" bestFit="1" customWidth="1"/>
    <col min="1041" max="1041" width="12.5703125" style="7" customWidth="1"/>
    <col min="1042" max="1042" width="8.85546875" style="7" bestFit="1" customWidth="1"/>
    <col min="1043" max="1280" width="9.140625" style="7"/>
    <col min="1281" max="1281" width="5.85546875" style="7" bestFit="1" customWidth="1"/>
    <col min="1282" max="1282" width="63.28515625" style="7" customWidth="1"/>
    <col min="1283" max="1283" width="12" style="7" bestFit="1" customWidth="1"/>
    <col min="1284" max="1284" width="13.7109375" style="7" customWidth="1"/>
    <col min="1285" max="1285" width="13.85546875" style="7" customWidth="1"/>
    <col min="1286" max="1286" width="9.140625" style="7" bestFit="1" customWidth="1"/>
    <col min="1287" max="1287" width="12" style="7" bestFit="1" customWidth="1"/>
    <col min="1288" max="1288" width="16" style="7" bestFit="1" customWidth="1"/>
    <col min="1289" max="1289" width="10.28515625" style="7" bestFit="1" customWidth="1"/>
    <col min="1290" max="1290" width="12" style="7" bestFit="1" customWidth="1"/>
    <col min="1291" max="1292" width="14.140625" style="7" customWidth="1"/>
    <col min="1293" max="1293" width="9.140625" style="7" bestFit="1" customWidth="1"/>
    <col min="1294" max="1294" width="10.7109375" style="7" customWidth="1"/>
    <col min="1295" max="1295" width="11" style="7" customWidth="1"/>
    <col min="1296" max="1296" width="12" style="7" bestFit="1" customWidth="1"/>
    <col min="1297" max="1297" width="12.5703125" style="7" customWidth="1"/>
    <col min="1298" max="1298" width="8.85546875" style="7" bestFit="1" customWidth="1"/>
    <col min="1299" max="1536" width="9.140625" style="7"/>
    <col min="1537" max="1537" width="5.85546875" style="7" bestFit="1" customWidth="1"/>
    <col min="1538" max="1538" width="63.28515625" style="7" customWidth="1"/>
    <col min="1539" max="1539" width="12" style="7" bestFit="1" customWidth="1"/>
    <col min="1540" max="1540" width="13.7109375" style="7" customWidth="1"/>
    <col min="1541" max="1541" width="13.85546875" style="7" customWidth="1"/>
    <col min="1542" max="1542" width="9.140625" style="7" bestFit="1" customWidth="1"/>
    <col min="1543" max="1543" width="12" style="7" bestFit="1" customWidth="1"/>
    <col min="1544" max="1544" width="16" style="7" bestFit="1" customWidth="1"/>
    <col min="1545" max="1545" width="10.28515625" style="7" bestFit="1" customWidth="1"/>
    <col min="1546" max="1546" width="12" style="7" bestFit="1" customWidth="1"/>
    <col min="1547" max="1548" width="14.140625" style="7" customWidth="1"/>
    <col min="1549" max="1549" width="9.140625" style="7" bestFit="1" customWidth="1"/>
    <col min="1550" max="1550" width="10.7109375" style="7" customWidth="1"/>
    <col min="1551" max="1551" width="11" style="7" customWidth="1"/>
    <col min="1552" max="1552" width="12" style="7" bestFit="1" customWidth="1"/>
    <col min="1553" max="1553" width="12.5703125" style="7" customWidth="1"/>
    <col min="1554" max="1554" width="8.85546875" style="7" bestFit="1" customWidth="1"/>
    <col min="1555" max="1792" width="9.140625" style="7"/>
    <col min="1793" max="1793" width="5.85546875" style="7" bestFit="1" customWidth="1"/>
    <col min="1794" max="1794" width="63.28515625" style="7" customWidth="1"/>
    <col min="1795" max="1795" width="12" style="7" bestFit="1" customWidth="1"/>
    <col min="1796" max="1796" width="13.7109375" style="7" customWidth="1"/>
    <col min="1797" max="1797" width="13.85546875" style="7" customWidth="1"/>
    <col min="1798" max="1798" width="9.140625" style="7" bestFit="1" customWidth="1"/>
    <col min="1799" max="1799" width="12" style="7" bestFit="1" customWidth="1"/>
    <col min="1800" max="1800" width="16" style="7" bestFit="1" customWidth="1"/>
    <col min="1801" max="1801" width="10.28515625" style="7" bestFit="1" customWidth="1"/>
    <col min="1802" max="1802" width="12" style="7" bestFit="1" customWidth="1"/>
    <col min="1803" max="1804" width="14.140625" style="7" customWidth="1"/>
    <col min="1805" max="1805" width="9.140625" style="7" bestFit="1" customWidth="1"/>
    <col min="1806" max="1806" width="10.7109375" style="7" customWidth="1"/>
    <col min="1807" max="1807" width="11" style="7" customWidth="1"/>
    <col min="1808" max="1808" width="12" style="7" bestFit="1" customWidth="1"/>
    <col min="1809" max="1809" width="12.5703125" style="7" customWidth="1"/>
    <col min="1810" max="1810" width="8.85546875" style="7" bestFit="1" customWidth="1"/>
    <col min="1811" max="2048" width="9.140625" style="7"/>
    <col min="2049" max="2049" width="5.85546875" style="7" bestFit="1" customWidth="1"/>
    <col min="2050" max="2050" width="63.28515625" style="7" customWidth="1"/>
    <col min="2051" max="2051" width="12" style="7" bestFit="1" customWidth="1"/>
    <col min="2052" max="2052" width="13.7109375" style="7" customWidth="1"/>
    <col min="2053" max="2053" width="13.85546875" style="7" customWidth="1"/>
    <col min="2054" max="2054" width="9.140625" style="7" bestFit="1" customWidth="1"/>
    <col min="2055" max="2055" width="12" style="7" bestFit="1" customWidth="1"/>
    <col min="2056" max="2056" width="16" style="7" bestFit="1" customWidth="1"/>
    <col min="2057" max="2057" width="10.28515625" style="7" bestFit="1" customWidth="1"/>
    <col min="2058" max="2058" width="12" style="7" bestFit="1" customWidth="1"/>
    <col min="2059" max="2060" width="14.140625" style="7" customWidth="1"/>
    <col min="2061" max="2061" width="9.140625" style="7" bestFit="1" customWidth="1"/>
    <col min="2062" max="2062" width="10.7109375" style="7" customWidth="1"/>
    <col min="2063" max="2063" width="11" style="7" customWidth="1"/>
    <col min="2064" max="2064" width="12" style="7" bestFit="1" customWidth="1"/>
    <col min="2065" max="2065" width="12.5703125" style="7" customWidth="1"/>
    <col min="2066" max="2066" width="8.85546875" style="7" bestFit="1" customWidth="1"/>
    <col min="2067" max="2304" width="9.140625" style="7"/>
    <col min="2305" max="2305" width="5.85546875" style="7" bestFit="1" customWidth="1"/>
    <col min="2306" max="2306" width="63.28515625" style="7" customWidth="1"/>
    <col min="2307" max="2307" width="12" style="7" bestFit="1" customWidth="1"/>
    <col min="2308" max="2308" width="13.7109375" style="7" customWidth="1"/>
    <col min="2309" max="2309" width="13.85546875" style="7" customWidth="1"/>
    <col min="2310" max="2310" width="9.140625" style="7" bestFit="1" customWidth="1"/>
    <col min="2311" max="2311" width="12" style="7" bestFit="1" customWidth="1"/>
    <col min="2312" max="2312" width="16" style="7" bestFit="1" customWidth="1"/>
    <col min="2313" max="2313" width="10.28515625" style="7" bestFit="1" customWidth="1"/>
    <col min="2314" max="2314" width="12" style="7" bestFit="1" customWidth="1"/>
    <col min="2315" max="2316" width="14.140625" style="7" customWidth="1"/>
    <col min="2317" max="2317" width="9.140625" style="7" bestFit="1" customWidth="1"/>
    <col min="2318" max="2318" width="10.7109375" style="7" customWidth="1"/>
    <col min="2319" max="2319" width="11" style="7" customWidth="1"/>
    <col min="2320" max="2320" width="12" style="7" bestFit="1" customWidth="1"/>
    <col min="2321" max="2321" width="12.5703125" style="7" customWidth="1"/>
    <col min="2322" max="2322" width="8.85546875" style="7" bestFit="1" customWidth="1"/>
    <col min="2323" max="2560" width="9.140625" style="7"/>
    <col min="2561" max="2561" width="5.85546875" style="7" bestFit="1" customWidth="1"/>
    <col min="2562" max="2562" width="63.28515625" style="7" customWidth="1"/>
    <col min="2563" max="2563" width="12" style="7" bestFit="1" customWidth="1"/>
    <col min="2564" max="2564" width="13.7109375" style="7" customWidth="1"/>
    <col min="2565" max="2565" width="13.85546875" style="7" customWidth="1"/>
    <col min="2566" max="2566" width="9.140625" style="7" bestFit="1" customWidth="1"/>
    <col min="2567" max="2567" width="12" style="7" bestFit="1" customWidth="1"/>
    <col min="2568" max="2568" width="16" style="7" bestFit="1" customWidth="1"/>
    <col min="2569" max="2569" width="10.28515625" style="7" bestFit="1" customWidth="1"/>
    <col min="2570" max="2570" width="12" style="7" bestFit="1" customWidth="1"/>
    <col min="2571" max="2572" width="14.140625" style="7" customWidth="1"/>
    <col min="2573" max="2573" width="9.140625" style="7" bestFit="1" customWidth="1"/>
    <col min="2574" max="2574" width="10.7109375" style="7" customWidth="1"/>
    <col min="2575" max="2575" width="11" style="7" customWidth="1"/>
    <col min="2576" max="2576" width="12" style="7" bestFit="1" customWidth="1"/>
    <col min="2577" max="2577" width="12.5703125" style="7" customWidth="1"/>
    <col min="2578" max="2578" width="8.85546875" style="7" bestFit="1" customWidth="1"/>
    <col min="2579" max="2816" width="9.140625" style="7"/>
    <col min="2817" max="2817" width="5.85546875" style="7" bestFit="1" customWidth="1"/>
    <col min="2818" max="2818" width="63.28515625" style="7" customWidth="1"/>
    <col min="2819" max="2819" width="12" style="7" bestFit="1" customWidth="1"/>
    <col min="2820" max="2820" width="13.7109375" style="7" customWidth="1"/>
    <col min="2821" max="2821" width="13.85546875" style="7" customWidth="1"/>
    <col min="2822" max="2822" width="9.140625" style="7" bestFit="1" customWidth="1"/>
    <col min="2823" max="2823" width="12" style="7" bestFit="1" customWidth="1"/>
    <col min="2824" max="2824" width="16" style="7" bestFit="1" customWidth="1"/>
    <col min="2825" max="2825" width="10.28515625" style="7" bestFit="1" customWidth="1"/>
    <col min="2826" max="2826" width="12" style="7" bestFit="1" customWidth="1"/>
    <col min="2827" max="2828" width="14.140625" style="7" customWidth="1"/>
    <col min="2829" max="2829" width="9.140625" style="7" bestFit="1" customWidth="1"/>
    <col min="2830" max="2830" width="10.7109375" style="7" customWidth="1"/>
    <col min="2831" max="2831" width="11" style="7" customWidth="1"/>
    <col min="2832" max="2832" width="12" style="7" bestFit="1" customWidth="1"/>
    <col min="2833" max="2833" width="12.5703125" style="7" customWidth="1"/>
    <col min="2834" max="2834" width="8.85546875" style="7" bestFit="1" customWidth="1"/>
    <col min="2835" max="3072" width="9.140625" style="7"/>
    <col min="3073" max="3073" width="5.85546875" style="7" bestFit="1" customWidth="1"/>
    <col min="3074" max="3074" width="63.28515625" style="7" customWidth="1"/>
    <col min="3075" max="3075" width="12" style="7" bestFit="1" customWidth="1"/>
    <col min="3076" max="3076" width="13.7109375" style="7" customWidth="1"/>
    <col min="3077" max="3077" width="13.85546875" style="7" customWidth="1"/>
    <col min="3078" max="3078" width="9.140625" style="7" bestFit="1" customWidth="1"/>
    <col min="3079" max="3079" width="12" style="7" bestFit="1" customWidth="1"/>
    <col min="3080" max="3080" width="16" style="7" bestFit="1" customWidth="1"/>
    <col min="3081" max="3081" width="10.28515625" style="7" bestFit="1" customWidth="1"/>
    <col min="3082" max="3082" width="12" style="7" bestFit="1" customWidth="1"/>
    <col min="3083" max="3084" width="14.140625" style="7" customWidth="1"/>
    <col min="3085" max="3085" width="9.140625" style="7" bestFit="1" customWidth="1"/>
    <col min="3086" max="3086" width="10.7109375" style="7" customWidth="1"/>
    <col min="3087" max="3087" width="11" style="7" customWidth="1"/>
    <col min="3088" max="3088" width="12" style="7" bestFit="1" customWidth="1"/>
    <col min="3089" max="3089" width="12.5703125" style="7" customWidth="1"/>
    <col min="3090" max="3090" width="8.85546875" style="7" bestFit="1" customWidth="1"/>
    <col min="3091" max="3328" width="9.140625" style="7"/>
    <col min="3329" max="3329" width="5.85546875" style="7" bestFit="1" customWidth="1"/>
    <col min="3330" max="3330" width="63.28515625" style="7" customWidth="1"/>
    <col min="3331" max="3331" width="12" style="7" bestFit="1" customWidth="1"/>
    <col min="3332" max="3332" width="13.7109375" style="7" customWidth="1"/>
    <col min="3333" max="3333" width="13.85546875" style="7" customWidth="1"/>
    <col min="3334" max="3334" width="9.140625" style="7" bestFit="1" customWidth="1"/>
    <col min="3335" max="3335" width="12" style="7" bestFit="1" customWidth="1"/>
    <col min="3336" max="3336" width="16" style="7" bestFit="1" customWidth="1"/>
    <col min="3337" max="3337" width="10.28515625" style="7" bestFit="1" customWidth="1"/>
    <col min="3338" max="3338" width="12" style="7" bestFit="1" customWidth="1"/>
    <col min="3339" max="3340" width="14.140625" style="7" customWidth="1"/>
    <col min="3341" max="3341" width="9.140625" style="7" bestFit="1" customWidth="1"/>
    <col min="3342" max="3342" width="10.7109375" style="7" customWidth="1"/>
    <col min="3343" max="3343" width="11" style="7" customWidth="1"/>
    <col min="3344" max="3344" width="12" style="7" bestFit="1" customWidth="1"/>
    <col min="3345" max="3345" width="12.5703125" style="7" customWidth="1"/>
    <col min="3346" max="3346" width="8.85546875" style="7" bestFit="1" customWidth="1"/>
    <col min="3347" max="3584" width="9.140625" style="7"/>
    <col min="3585" max="3585" width="5.85546875" style="7" bestFit="1" customWidth="1"/>
    <col min="3586" max="3586" width="63.28515625" style="7" customWidth="1"/>
    <col min="3587" max="3587" width="12" style="7" bestFit="1" customWidth="1"/>
    <col min="3588" max="3588" width="13.7109375" style="7" customWidth="1"/>
    <col min="3589" max="3589" width="13.85546875" style="7" customWidth="1"/>
    <col min="3590" max="3590" width="9.140625" style="7" bestFit="1" customWidth="1"/>
    <col min="3591" max="3591" width="12" style="7" bestFit="1" customWidth="1"/>
    <col min="3592" max="3592" width="16" style="7" bestFit="1" customWidth="1"/>
    <col min="3593" max="3593" width="10.28515625" style="7" bestFit="1" customWidth="1"/>
    <col min="3594" max="3594" width="12" style="7" bestFit="1" customWidth="1"/>
    <col min="3595" max="3596" width="14.140625" style="7" customWidth="1"/>
    <col min="3597" max="3597" width="9.140625" style="7" bestFit="1" customWidth="1"/>
    <col min="3598" max="3598" width="10.7109375" style="7" customWidth="1"/>
    <col min="3599" max="3599" width="11" style="7" customWidth="1"/>
    <col min="3600" max="3600" width="12" style="7" bestFit="1" customWidth="1"/>
    <col min="3601" max="3601" width="12.5703125" style="7" customWidth="1"/>
    <col min="3602" max="3602" width="8.85546875" style="7" bestFit="1" customWidth="1"/>
    <col min="3603" max="3840" width="9.140625" style="7"/>
    <col min="3841" max="3841" width="5.85546875" style="7" bestFit="1" customWidth="1"/>
    <col min="3842" max="3842" width="63.28515625" style="7" customWidth="1"/>
    <col min="3843" max="3843" width="12" style="7" bestFit="1" customWidth="1"/>
    <col min="3844" max="3844" width="13.7109375" style="7" customWidth="1"/>
    <col min="3845" max="3845" width="13.85546875" style="7" customWidth="1"/>
    <col min="3846" max="3846" width="9.140625" style="7" bestFit="1" customWidth="1"/>
    <col min="3847" max="3847" width="12" style="7" bestFit="1" customWidth="1"/>
    <col min="3848" max="3848" width="16" style="7" bestFit="1" customWidth="1"/>
    <col min="3849" max="3849" width="10.28515625" style="7" bestFit="1" customWidth="1"/>
    <col min="3850" max="3850" width="12" style="7" bestFit="1" customWidth="1"/>
    <col min="3851" max="3852" width="14.140625" style="7" customWidth="1"/>
    <col min="3853" max="3853" width="9.140625" style="7" bestFit="1" customWidth="1"/>
    <col min="3854" max="3854" width="10.7109375" style="7" customWidth="1"/>
    <col min="3855" max="3855" width="11" style="7" customWidth="1"/>
    <col min="3856" max="3856" width="12" style="7" bestFit="1" customWidth="1"/>
    <col min="3857" max="3857" width="12.5703125" style="7" customWidth="1"/>
    <col min="3858" max="3858" width="8.85546875" style="7" bestFit="1" customWidth="1"/>
    <col min="3859" max="4096" width="9.140625" style="7"/>
    <col min="4097" max="4097" width="5.85546875" style="7" bestFit="1" customWidth="1"/>
    <col min="4098" max="4098" width="63.28515625" style="7" customWidth="1"/>
    <col min="4099" max="4099" width="12" style="7" bestFit="1" customWidth="1"/>
    <col min="4100" max="4100" width="13.7109375" style="7" customWidth="1"/>
    <col min="4101" max="4101" width="13.85546875" style="7" customWidth="1"/>
    <col min="4102" max="4102" width="9.140625" style="7" bestFit="1" customWidth="1"/>
    <col min="4103" max="4103" width="12" style="7" bestFit="1" customWidth="1"/>
    <col min="4104" max="4104" width="16" style="7" bestFit="1" customWidth="1"/>
    <col min="4105" max="4105" width="10.28515625" style="7" bestFit="1" customWidth="1"/>
    <col min="4106" max="4106" width="12" style="7" bestFit="1" customWidth="1"/>
    <col min="4107" max="4108" width="14.140625" style="7" customWidth="1"/>
    <col min="4109" max="4109" width="9.140625" style="7" bestFit="1" customWidth="1"/>
    <col min="4110" max="4110" width="10.7109375" style="7" customWidth="1"/>
    <col min="4111" max="4111" width="11" style="7" customWidth="1"/>
    <col min="4112" max="4112" width="12" style="7" bestFit="1" customWidth="1"/>
    <col min="4113" max="4113" width="12.5703125" style="7" customWidth="1"/>
    <col min="4114" max="4114" width="8.85546875" style="7" bestFit="1" customWidth="1"/>
    <col min="4115" max="4352" width="9.140625" style="7"/>
    <col min="4353" max="4353" width="5.85546875" style="7" bestFit="1" customWidth="1"/>
    <col min="4354" max="4354" width="63.28515625" style="7" customWidth="1"/>
    <col min="4355" max="4355" width="12" style="7" bestFit="1" customWidth="1"/>
    <col min="4356" max="4356" width="13.7109375" style="7" customWidth="1"/>
    <col min="4357" max="4357" width="13.85546875" style="7" customWidth="1"/>
    <col min="4358" max="4358" width="9.140625" style="7" bestFit="1" customWidth="1"/>
    <col min="4359" max="4359" width="12" style="7" bestFit="1" customWidth="1"/>
    <col min="4360" max="4360" width="16" style="7" bestFit="1" customWidth="1"/>
    <col min="4361" max="4361" width="10.28515625" style="7" bestFit="1" customWidth="1"/>
    <col min="4362" max="4362" width="12" style="7" bestFit="1" customWidth="1"/>
    <col min="4363" max="4364" width="14.140625" style="7" customWidth="1"/>
    <col min="4365" max="4365" width="9.140625" style="7" bestFit="1" customWidth="1"/>
    <col min="4366" max="4366" width="10.7109375" style="7" customWidth="1"/>
    <col min="4367" max="4367" width="11" style="7" customWidth="1"/>
    <col min="4368" max="4368" width="12" style="7" bestFit="1" customWidth="1"/>
    <col min="4369" max="4369" width="12.5703125" style="7" customWidth="1"/>
    <col min="4370" max="4370" width="8.85546875" style="7" bestFit="1" customWidth="1"/>
    <col min="4371" max="4608" width="9.140625" style="7"/>
    <col min="4609" max="4609" width="5.85546875" style="7" bestFit="1" customWidth="1"/>
    <col min="4610" max="4610" width="63.28515625" style="7" customWidth="1"/>
    <col min="4611" max="4611" width="12" style="7" bestFit="1" customWidth="1"/>
    <col min="4612" max="4612" width="13.7109375" style="7" customWidth="1"/>
    <col min="4613" max="4613" width="13.85546875" style="7" customWidth="1"/>
    <col min="4614" max="4614" width="9.140625" style="7" bestFit="1" customWidth="1"/>
    <col min="4615" max="4615" width="12" style="7" bestFit="1" customWidth="1"/>
    <col min="4616" max="4616" width="16" style="7" bestFit="1" customWidth="1"/>
    <col min="4617" max="4617" width="10.28515625" style="7" bestFit="1" customWidth="1"/>
    <col min="4618" max="4618" width="12" style="7" bestFit="1" customWidth="1"/>
    <col min="4619" max="4620" width="14.140625" style="7" customWidth="1"/>
    <col min="4621" max="4621" width="9.140625" style="7" bestFit="1" customWidth="1"/>
    <col min="4622" max="4622" width="10.7109375" style="7" customWidth="1"/>
    <col min="4623" max="4623" width="11" style="7" customWidth="1"/>
    <col min="4624" max="4624" width="12" style="7" bestFit="1" customWidth="1"/>
    <col min="4625" max="4625" width="12.5703125" style="7" customWidth="1"/>
    <col min="4626" max="4626" width="8.85546875" style="7" bestFit="1" customWidth="1"/>
    <col min="4627" max="4864" width="9.140625" style="7"/>
    <col min="4865" max="4865" width="5.85546875" style="7" bestFit="1" customWidth="1"/>
    <col min="4866" max="4866" width="63.28515625" style="7" customWidth="1"/>
    <col min="4867" max="4867" width="12" style="7" bestFit="1" customWidth="1"/>
    <col min="4868" max="4868" width="13.7109375" style="7" customWidth="1"/>
    <col min="4869" max="4869" width="13.85546875" style="7" customWidth="1"/>
    <col min="4870" max="4870" width="9.140625" style="7" bestFit="1" customWidth="1"/>
    <col min="4871" max="4871" width="12" style="7" bestFit="1" customWidth="1"/>
    <col min="4872" max="4872" width="16" style="7" bestFit="1" customWidth="1"/>
    <col min="4873" max="4873" width="10.28515625" style="7" bestFit="1" customWidth="1"/>
    <col min="4874" max="4874" width="12" style="7" bestFit="1" customWidth="1"/>
    <col min="4875" max="4876" width="14.140625" style="7" customWidth="1"/>
    <col min="4877" max="4877" width="9.140625" style="7" bestFit="1" customWidth="1"/>
    <col min="4878" max="4878" width="10.7109375" style="7" customWidth="1"/>
    <col min="4879" max="4879" width="11" style="7" customWidth="1"/>
    <col min="4880" max="4880" width="12" style="7" bestFit="1" customWidth="1"/>
    <col min="4881" max="4881" width="12.5703125" style="7" customWidth="1"/>
    <col min="4882" max="4882" width="8.85546875" style="7" bestFit="1" customWidth="1"/>
    <col min="4883" max="5120" width="9.140625" style="7"/>
    <col min="5121" max="5121" width="5.85546875" style="7" bestFit="1" customWidth="1"/>
    <col min="5122" max="5122" width="63.28515625" style="7" customWidth="1"/>
    <col min="5123" max="5123" width="12" style="7" bestFit="1" customWidth="1"/>
    <col min="5124" max="5124" width="13.7109375" style="7" customWidth="1"/>
    <col min="5125" max="5125" width="13.85546875" style="7" customWidth="1"/>
    <col min="5126" max="5126" width="9.140625" style="7" bestFit="1" customWidth="1"/>
    <col min="5127" max="5127" width="12" style="7" bestFit="1" customWidth="1"/>
    <col min="5128" max="5128" width="16" style="7" bestFit="1" customWidth="1"/>
    <col min="5129" max="5129" width="10.28515625" style="7" bestFit="1" customWidth="1"/>
    <col min="5130" max="5130" width="12" style="7" bestFit="1" customWidth="1"/>
    <col min="5131" max="5132" width="14.140625" style="7" customWidth="1"/>
    <col min="5133" max="5133" width="9.140625" style="7" bestFit="1" customWidth="1"/>
    <col min="5134" max="5134" width="10.7109375" style="7" customWidth="1"/>
    <col min="5135" max="5135" width="11" style="7" customWidth="1"/>
    <col min="5136" max="5136" width="12" style="7" bestFit="1" customWidth="1"/>
    <col min="5137" max="5137" width="12.5703125" style="7" customWidth="1"/>
    <col min="5138" max="5138" width="8.85546875" style="7" bestFit="1" customWidth="1"/>
    <col min="5139" max="5376" width="9.140625" style="7"/>
    <col min="5377" max="5377" width="5.85546875" style="7" bestFit="1" customWidth="1"/>
    <col min="5378" max="5378" width="63.28515625" style="7" customWidth="1"/>
    <col min="5379" max="5379" width="12" style="7" bestFit="1" customWidth="1"/>
    <col min="5380" max="5380" width="13.7109375" style="7" customWidth="1"/>
    <col min="5381" max="5381" width="13.85546875" style="7" customWidth="1"/>
    <col min="5382" max="5382" width="9.140625" style="7" bestFit="1" customWidth="1"/>
    <col min="5383" max="5383" width="12" style="7" bestFit="1" customWidth="1"/>
    <col min="5384" max="5384" width="16" style="7" bestFit="1" customWidth="1"/>
    <col min="5385" max="5385" width="10.28515625" style="7" bestFit="1" customWidth="1"/>
    <col min="5386" max="5386" width="12" style="7" bestFit="1" customWidth="1"/>
    <col min="5387" max="5388" width="14.140625" style="7" customWidth="1"/>
    <col min="5389" max="5389" width="9.140625" style="7" bestFit="1" customWidth="1"/>
    <col min="5390" max="5390" width="10.7109375" style="7" customWidth="1"/>
    <col min="5391" max="5391" width="11" style="7" customWidth="1"/>
    <col min="5392" max="5392" width="12" style="7" bestFit="1" customWidth="1"/>
    <col min="5393" max="5393" width="12.5703125" style="7" customWidth="1"/>
    <col min="5394" max="5394" width="8.85546875" style="7" bestFit="1" customWidth="1"/>
    <col min="5395" max="5632" width="9.140625" style="7"/>
    <col min="5633" max="5633" width="5.85546875" style="7" bestFit="1" customWidth="1"/>
    <col min="5634" max="5634" width="63.28515625" style="7" customWidth="1"/>
    <col min="5635" max="5635" width="12" style="7" bestFit="1" customWidth="1"/>
    <col min="5636" max="5636" width="13.7109375" style="7" customWidth="1"/>
    <col min="5637" max="5637" width="13.85546875" style="7" customWidth="1"/>
    <col min="5638" max="5638" width="9.140625" style="7" bestFit="1" customWidth="1"/>
    <col min="5639" max="5639" width="12" style="7" bestFit="1" customWidth="1"/>
    <col min="5640" max="5640" width="16" style="7" bestFit="1" customWidth="1"/>
    <col min="5641" max="5641" width="10.28515625" style="7" bestFit="1" customWidth="1"/>
    <col min="5642" max="5642" width="12" style="7" bestFit="1" customWidth="1"/>
    <col min="5643" max="5644" width="14.140625" style="7" customWidth="1"/>
    <col min="5645" max="5645" width="9.140625" style="7" bestFit="1" customWidth="1"/>
    <col min="5646" max="5646" width="10.7109375" style="7" customWidth="1"/>
    <col min="5647" max="5647" width="11" style="7" customWidth="1"/>
    <col min="5648" max="5648" width="12" style="7" bestFit="1" customWidth="1"/>
    <col min="5649" max="5649" width="12.5703125" style="7" customWidth="1"/>
    <col min="5650" max="5650" width="8.85546875" style="7" bestFit="1" customWidth="1"/>
    <col min="5651" max="5888" width="9.140625" style="7"/>
    <col min="5889" max="5889" width="5.85546875" style="7" bestFit="1" customWidth="1"/>
    <col min="5890" max="5890" width="63.28515625" style="7" customWidth="1"/>
    <col min="5891" max="5891" width="12" style="7" bestFit="1" customWidth="1"/>
    <col min="5892" max="5892" width="13.7109375" style="7" customWidth="1"/>
    <col min="5893" max="5893" width="13.85546875" style="7" customWidth="1"/>
    <col min="5894" max="5894" width="9.140625" style="7" bestFit="1" customWidth="1"/>
    <col min="5895" max="5895" width="12" style="7" bestFit="1" customWidth="1"/>
    <col min="5896" max="5896" width="16" style="7" bestFit="1" customWidth="1"/>
    <col min="5897" max="5897" width="10.28515625" style="7" bestFit="1" customWidth="1"/>
    <col min="5898" max="5898" width="12" style="7" bestFit="1" customWidth="1"/>
    <col min="5899" max="5900" width="14.140625" style="7" customWidth="1"/>
    <col min="5901" max="5901" width="9.140625" style="7" bestFit="1" customWidth="1"/>
    <col min="5902" max="5902" width="10.7109375" style="7" customWidth="1"/>
    <col min="5903" max="5903" width="11" style="7" customWidth="1"/>
    <col min="5904" max="5904" width="12" style="7" bestFit="1" customWidth="1"/>
    <col min="5905" max="5905" width="12.5703125" style="7" customWidth="1"/>
    <col min="5906" max="5906" width="8.85546875" style="7" bestFit="1" customWidth="1"/>
    <col min="5907" max="6144" width="9.140625" style="7"/>
    <col min="6145" max="6145" width="5.85546875" style="7" bestFit="1" customWidth="1"/>
    <col min="6146" max="6146" width="63.28515625" style="7" customWidth="1"/>
    <col min="6147" max="6147" width="12" style="7" bestFit="1" customWidth="1"/>
    <col min="6148" max="6148" width="13.7109375" style="7" customWidth="1"/>
    <col min="6149" max="6149" width="13.85546875" style="7" customWidth="1"/>
    <col min="6150" max="6150" width="9.140625" style="7" bestFit="1" customWidth="1"/>
    <col min="6151" max="6151" width="12" style="7" bestFit="1" customWidth="1"/>
    <col min="6152" max="6152" width="16" style="7" bestFit="1" customWidth="1"/>
    <col min="6153" max="6153" width="10.28515625" style="7" bestFit="1" customWidth="1"/>
    <col min="6154" max="6154" width="12" style="7" bestFit="1" customWidth="1"/>
    <col min="6155" max="6156" width="14.140625" style="7" customWidth="1"/>
    <col min="6157" max="6157" width="9.140625" style="7" bestFit="1" customWidth="1"/>
    <col min="6158" max="6158" width="10.7109375" style="7" customWidth="1"/>
    <col min="6159" max="6159" width="11" style="7" customWidth="1"/>
    <col min="6160" max="6160" width="12" style="7" bestFit="1" customWidth="1"/>
    <col min="6161" max="6161" width="12.5703125" style="7" customWidth="1"/>
    <col min="6162" max="6162" width="8.85546875" style="7" bestFit="1" customWidth="1"/>
    <col min="6163" max="6400" width="9.140625" style="7"/>
    <col min="6401" max="6401" width="5.85546875" style="7" bestFit="1" customWidth="1"/>
    <col min="6402" max="6402" width="63.28515625" style="7" customWidth="1"/>
    <col min="6403" max="6403" width="12" style="7" bestFit="1" customWidth="1"/>
    <col min="6404" max="6404" width="13.7109375" style="7" customWidth="1"/>
    <col min="6405" max="6405" width="13.85546875" style="7" customWidth="1"/>
    <col min="6406" max="6406" width="9.140625" style="7" bestFit="1" customWidth="1"/>
    <col min="6407" max="6407" width="12" style="7" bestFit="1" customWidth="1"/>
    <col min="6408" max="6408" width="16" style="7" bestFit="1" customWidth="1"/>
    <col min="6409" max="6409" width="10.28515625" style="7" bestFit="1" customWidth="1"/>
    <col min="6410" max="6410" width="12" style="7" bestFit="1" customWidth="1"/>
    <col min="6411" max="6412" width="14.140625" style="7" customWidth="1"/>
    <col min="6413" max="6413" width="9.140625" style="7" bestFit="1" customWidth="1"/>
    <col min="6414" max="6414" width="10.7109375" style="7" customWidth="1"/>
    <col min="6415" max="6415" width="11" style="7" customWidth="1"/>
    <col min="6416" max="6416" width="12" style="7" bestFit="1" customWidth="1"/>
    <col min="6417" max="6417" width="12.5703125" style="7" customWidth="1"/>
    <col min="6418" max="6418" width="8.85546875" style="7" bestFit="1" customWidth="1"/>
    <col min="6419" max="6656" width="9.140625" style="7"/>
    <col min="6657" max="6657" width="5.85546875" style="7" bestFit="1" customWidth="1"/>
    <col min="6658" max="6658" width="63.28515625" style="7" customWidth="1"/>
    <col min="6659" max="6659" width="12" style="7" bestFit="1" customWidth="1"/>
    <col min="6660" max="6660" width="13.7109375" style="7" customWidth="1"/>
    <col min="6661" max="6661" width="13.85546875" style="7" customWidth="1"/>
    <col min="6662" max="6662" width="9.140625" style="7" bestFit="1" customWidth="1"/>
    <col min="6663" max="6663" width="12" style="7" bestFit="1" customWidth="1"/>
    <col min="6664" max="6664" width="16" style="7" bestFit="1" customWidth="1"/>
    <col min="6665" max="6665" width="10.28515625" style="7" bestFit="1" customWidth="1"/>
    <col min="6666" max="6666" width="12" style="7" bestFit="1" customWidth="1"/>
    <col min="6667" max="6668" width="14.140625" style="7" customWidth="1"/>
    <col min="6669" max="6669" width="9.140625" style="7" bestFit="1" customWidth="1"/>
    <col min="6670" max="6670" width="10.7109375" style="7" customWidth="1"/>
    <col min="6671" max="6671" width="11" style="7" customWidth="1"/>
    <col min="6672" max="6672" width="12" style="7" bestFit="1" customWidth="1"/>
    <col min="6673" max="6673" width="12.5703125" style="7" customWidth="1"/>
    <col min="6674" max="6674" width="8.85546875" style="7" bestFit="1" customWidth="1"/>
    <col min="6675" max="6912" width="9.140625" style="7"/>
    <col min="6913" max="6913" width="5.85546875" style="7" bestFit="1" customWidth="1"/>
    <col min="6914" max="6914" width="63.28515625" style="7" customWidth="1"/>
    <col min="6915" max="6915" width="12" style="7" bestFit="1" customWidth="1"/>
    <col min="6916" max="6916" width="13.7109375" style="7" customWidth="1"/>
    <col min="6917" max="6917" width="13.85546875" style="7" customWidth="1"/>
    <col min="6918" max="6918" width="9.140625" style="7" bestFit="1" customWidth="1"/>
    <col min="6919" max="6919" width="12" style="7" bestFit="1" customWidth="1"/>
    <col min="6920" max="6920" width="16" style="7" bestFit="1" customWidth="1"/>
    <col min="6921" max="6921" width="10.28515625" style="7" bestFit="1" customWidth="1"/>
    <col min="6922" max="6922" width="12" style="7" bestFit="1" customWidth="1"/>
    <col min="6923" max="6924" width="14.140625" style="7" customWidth="1"/>
    <col min="6925" max="6925" width="9.140625" style="7" bestFit="1" customWidth="1"/>
    <col min="6926" max="6926" width="10.7109375" style="7" customWidth="1"/>
    <col min="6927" max="6927" width="11" style="7" customWidth="1"/>
    <col min="6928" max="6928" width="12" style="7" bestFit="1" customWidth="1"/>
    <col min="6929" max="6929" width="12.5703125" style="7" customWidth="1"/>
    <col min="6930" max="6930" width="8.85546875" style="7" bestFit="1" customWidth="1"/>
    <col min="6931" max="7168" width="9.140625" style="7"/>
    <col min="7169" max="7169" width="5.85546875" style="7" bestFit="1" customWidth="1"/>
    <col min="7170" max="7170" width="63.28515625" style="7" customWidth="1"/>
    <col min="7171" max="7171" width="12" style="7" bestFit="1" customWidth="1"/>
    <col min="7172" max="7172" width="13.7109375" style="7" customWidth="1"/>
    <col min="7173" max="7173" width="13.85546875" style="7" customWidth="1"/>
    <col min="7174" max="7174" width="9.140625" style="7" bestFit="1" customWidth="1"/>
    <col min="7175" max="7175" width="12" style="7" bestFit="1" customWidth="1"/>
    <col min="7176" max="7176" width="16" style="7" bestFit="1" customWidth="1"/>
    <col min="7177" max="7177" width="10.28515625" style="7" bestFit="1" customWidth="1"/>
    <col min="7178" max="7178" width="12" style="7" bestFit="1" customWidth="1"/>
    <col min="7179" max="7180" width="14.140625" style="7" customWidth="1"/>
    <col min="7181" max="7181" width="9.140625" style="7" bestFit="1" customWidth="1"/>
    <col min="7182" max="7182" width="10.7109375" style="7" customWidth="1"/>
    <col min="7183" max="7183" width="11" style="7" customWidth="1"/>
    <col min="7184" max="7184" width="12" style="7" bestFit="1" customWidth="1"/>
    <col min="7185" max="7185" width="12.5703125" style="7" customWidth="1"/>
    <col min="7186" max="7186" width="8.85546875" style="7" bestFit="1" customWidth="1"/>
    <col min="7187" max="7424" width="9.140625" style="7"/>
    <col min="7425" max="7425" width="5.85546875" style="7" bestFit="1" customWidth="1"/>
    <col min="7426" max="7426" width="63.28515625" style="7" customWidth="1"/>
    <col min="7427" max="7427" width="12" style="7" bestFit="1" customWidth="1"/>
    <col min="7428" max="7428" width="13.7109375" style="7" customWidth="1"/>
    <col min="7429" max="7429" width="13.85546875" style="7" customWidth="1"/>
    <col min="7430" max="7430" width="9.140625" style="7" bestFit="1" customWidth="1"/>
    <col min="7431" max="7431" width="12" style="7" bestFit="1" customWidth="1"/>
    <col min="7432" max="7432" width="16" style="7" bestFit="1" customWidth="1"/>
    <col min="7433" max="7433" width="10.28515625" style="7" bestFit="1" customWidth="1"/>
    <col min="7434" max="7434" width="12" style="7" bestFit="1" customWidth="1"/>
    <col min="7435" max="7436" width="14.140625" style="7" customWidth="1"/>
    <col min="7437" max="7437" width="9.140625" style="7" bestFit="1" customWidth="1"/>
    <col min="7438" max="7438" width="10.7109375" style="7" customWidth="1"/>
    <col min="7439" max="7439" width="11" style="7" customWidth="1"/>
    <col min="7440" max="7440" width="12" style="7" bestFit="1" customWidth="1"/>
    <col min="7441" max="7441" width="12.5703125" style="7" customWidth="1"/>
    <col min="7442" max="7442" width="8.85546875" style="7" bestFit="1" customWidth="1"/>
    <col min="7443" max="7680" width="9.140625" style="7"/>
    <col min="7681" max="7681" width="5.85546875" style="7" bestFit="1" customWidth="1"/>
    <col min="7682" max="7682" width="63.28515625" style="7" customWidth="1"/>
    <col min="7683" max="7683" width="12" style="7" bestFit="1" customWidth="1"/>
    <col min="7684" max="7684" width="13.7109375" style="7" customWidth="1"/>
    <col min="7685" max="7685" width="13.85546875" style="7" customWidth="1"/>
    <col min="7686" max="7686" width="9.140625" style="7" bestFit="1" customWidth="1"/>
    <col min="7687" max="7687" width="12" style="7" bestFit="1" customWidth="1"/>
    <col min="7688" max="7688" width="16" style="7" bestFit="1" customWidth="1"/>
    <col min="7689" max="7689" width="10.28515625" style="7" bestFit="1" customWidth="1"/>
    <col min="7690" max="7690" width="12" style="7" bestFit="1" customWidth="1"/>
    <col min="7691" max="7692" width="14.140625" style="7" customWidth="1"/>
    <col min="7693" max="7693" width="9.140625" style="7" bestFit="1" customWidth="1"/>
    <col min="7694" max="7694" width="10.7109375" style="7" customWidth="1"/>
    <col min="7695" max="7695" width="11" style="7" customWidth="1"/>
    <col min="7696" max="7696" width="12" style="7" bestFit="1" customWidth="1"/>
    <col min="7697" max="7697" width="12.5703125" style="7" customWidth="1"/>
    <col min="7698" max="7698" width="8.85546875" style="7" bestFit="1" customWidth="1"/>
    <col min="7699" max="7936" width="9.140625" style="7"/>
    <col min="7937" max="7937" width="5.85546875" style="7" bestFit="1" customWidth="1"/>
    <col min="7938" max="7938" width="63.28515625" style="7" customWidth="1"/>
    <col min="7939" max="7939" width="12" style="7" bestFit="1" customWidth="1"/>
    <col min="7940" max="7940" width="13.7109375" style="7" customWidth="1"/>
    <col min="7941" max="7941" width="13.85546875" style="7" customWidth="1"/>
    <col min="7942" max="7942" width="9.140625" style="7" bestFit="1" customWidth="1"/>
    <col min="7943" max="7943" width="12" style="7" bestFit="1" customWidth="1"/>
    <col min="7944" max="7944" width="16" style="7" bestFit="1" customWidth="1"/>
    <col min="7945" max="7945" width="10.28515625" style="7" bestFit="1" customWidth="1"/>
    <col min="7946" max="7946" width="12" style="7" bestFit="1" customWidth="1"/>
    <col min="7947" max="7948" width="14.140625" style="7" customWidth="1"/>
    <col min="7949" max="7949" width="9.140625" style="7" bestFit="1" customWidth="1"/>
    <col min="7950" max="7950" width="10.7109375" style="7" customWidth="1"/>
    <col min="7951" max="7951" width="11" style="7" customWidth="1"/>
    <col min="7952" max="7952" width="12" style="7" bestFit="1" customWidth="1"/>
    <col min="7953" max="7953" width="12.5703125" style="7" customWidth="1"/>
    <col min="7954" max="7954" width="8.85546875" style="7" bestFit="1" customWidth="1"/>
    <col min="7955" max="8192" width="9.140625" style="7"/>
    <col min="8193" max="8193" width="5.85546875" style="7" bestFit="1" customWidth="1"/>
    <col min="8194" max="8194" width="63.28515625" style="7" customWidth="1"/>
    <col min="8195" max="8195" width="12" style="7" bestFit="1" customWidth="1"/>
    <col min="8196" max="8196" width="13.7109375" style="7" customWidth="1"/>
    <col min="8197" max="8197" width="13.85546875" style="7" customWidth="1"/>
    <col min="8198" max="8198" width="9.140625" style="7" bestFit="1" customWidth="1"/>
    <col min="8199" max="8199" width="12" style="7" bestFit="1" customWidth="1"/>
    <col min="8200" max="8200" width="16" style="7" bestFit="1" customWidth="1"/>
    <col min="8201" max="8201" width="10.28515625" style="7" bestFit="1" customWidth="1"/>
    <col min="8202" max="8202" width="12" style="7" bestFit="1" customWidth="1"/>
    <col min="8203" max="8204" width="14.140625" style="7" customWidth="1"/>
    <col min="8205" max="8205" width="9.140625" style="7" bestFit="1" customWidth="1"/>
    <col min="8206" max="8206" width="10.7109375" style="7" customWidth="1"/>
    <col min="8207" max="8207" width="11" style="7" customWidth="1"/>
    <col min="8208" max="8208" width="12" style="7" bestFit="1" customWidth="1"/>
    <col min="8209" max="8209" width="12.5703125" style="7" customWidth="1"/>
    <col min="8210" max="8210" width="8.85546875" style="7" bestFit="1" customWidth="1"/>
    <col min="8211" max="8448" width="9.140625" style="7"/>
    <col min="8449" max="8449" width="5.85546875" style="7" bestFit="1" customWidth="1"/>
    <col min="8450" max="8450" width="63.28515625" style="7" customWidth="1"/>
    <col min="8451" max="8451" width="12" style="7" bestFit="1" customWidth="1"/>
    <col min="8452" max="8452" width="13.7109375" style="7" customWidth="1"/>
    <col min="8453" max="8453" width="13.85546875" style="7" customWidth="1"/>
    <col min="8454" max="8454" width="9.140625" style="7" bestFit="1" customWidth="1"/>
    <col min="8455" max="8455" width="12" style="7" bestFit="1" customWidth="1"/>
    <col min="8456" max="8456" width="16" style="7" bestFit="1" customWidth="1"/>
    <col min="8457" max="8457" width="10.28515625" style="7" bestFit="1" customWidth="1"/>
    <col min="8458" max="8458" width="12" style="7" bestFit="1" customWidth="1"/>
    <col min="8459" max="8460" width="14.140625" style="7" customWidth="1"/>
    <col min="8461" max="8461" width="9.140625" style="7" bestFit="1" customWidth="1"/>
    <col min="8462" max="8462" width="10.7109375" style="7" customWidth="1"/>
    <col min="8463" max="8463" width="11" style="7" customWidth="1"/>
    <col min="8464" max="8464" width="12" style="7" bestFit="1" customWidth="1"/>
    <col min="8465" max="8465" width="12.5703125" style="7" customWidth="1"/>
    <col min="8466" max="8466" width="8.85546875" style="7" bestFit="1" customWidth="1"/>
    <col min="8467" max="8704" width="9.140625" style="7"/>
    <col min="8705" max="8705" width="5.85546875" style="7" bestFit="1" customWidth="1"/>
    <col min="8706" max="8706" width="63.28515625" style="7" customWidth="1"/>
    <col min="8707" max="8707" width="12" style="7" bestFit="1" customWidth="1"/>
    <col min="8708" max="8708" width="13.7109375" style="7" customWidth="1"/>
    <col min="8709" max="8709" width="13.85546875" style="7" customWidth="1"/>
    <col min="8710" max="8710" width="9.140625" style="7" bestFit="1" customWidth="1"/>
    <col min="8711" max="8711" width="12" style="7" bestFit="1" customWidth="1"/>
    <col min="8712" max="8712" width="16" style="7" bestFit="1" customWidth="1"/>
    <col min="8713" max="8713" width="10.28515625" style="7" bestFit="1" customWidth="1"/>
    <col min="8714" max="8714" width="12" style="7" bestFit="1" customWidth="1"/>
    <col min="8715" max="8716" width="14.140625" style="7" customWidth="1"/>
    <col min="8717" max="8717" width="9.140625" style="7" bestFit="1" customWidth="1"/>
    <col min="8718" max="8718" width="10.7109375" style="7" customWidth="1"/>
    <col min="8719" max="8719" width="11" style="7" customWidth="1"/>
    <col min="8720" max="8720" width="12" style="7" bestFit="1" customWidth="1"/>
    <col min="8721" max="8721" width="12.5703125" style="7" customWidth="1"/>
    <col min="8722" max="8722" width="8.85546875" style="7" bestFit="1" customWidth="1"/>
    <col min="8723" max="8960" width="9.140625" style="7"/>
    <col min="8961" max="8961" width="5.85546875" style="7" bestFit="1" customWidth="1"/>
    <col min="8962" max="8962" width="63.28515625" style="7" customWidth="1"/>
    <col min="8963" max="8963" width="12" style="7" bestFit="1" customWidth="1"/>
    <col min="8964" max="8964" width="13.7109375" style="7" customWidth="1"/>
    <col min="8965" max="8965" width="13.85546875" style="7" customWidth="1"/>
    <col min="8966" max="8966" width="9.140625" style="7" bestFit="1" customWidth="1"/>
    <col min="8967" max="8967" width="12" style="7" bestFit="1" customWidth="1"/>
    <col min="8968" max="8968" width="16" style="7" bestFit="1" customWidth="1"/>
    <col min="8969" max="8969" width="10.28515625" style="7" bestFit="1" customWidth="1"/>
    <col min="8970" max="8970" width="12" style="7" bestFit="1" customWidth="1"/>
    <col min="8971" max="8972" width="14.140625" style="7" customWidth="1"/>
    <col min="8973" max="8973" width="9.140625" style="7" bestFit="1" customWidth="1"/>
    <col min="8974" max="8974" width="10.7109375" style="7" customWidth="1"/>
    <col min="8975" max="8975" width="11" style="7" customWidth="1"/>
    <col min="8976" max="8976" width="12" style="7" bestFit="1" customWidth="1"/>
    <col min="8977" max="8977" width="12.5703125" style="7" customWidth="1"/>
    <col min="8978" max="8978" width="8.85546875" style="7" bestFit="1" customWidth="1"/>
    <col min="8979" max="9216" width="9.140625" style="7"/>
    <col min="9217" max="9217" width="5.85546875" style="7" bestFit="1" customWidth="1"/>
    <col min="9218" max="9218" width="63.28515625" style="7" customWidth="1"/>
    <col min="9219" max="9219" width="12" style="7" bestFit="1" customWidth="1"/>
    <col min="9220" max="9220" width="13.7109375" style="7" customWidth="1"/>
    <col min="9221" max="9221" width="13.85546875" style="7" customWidth="1"/>
    <col min="9222" max="9222" width="9.140625" style="7" bestFit="1" customWidth="1"/>
    <col min="9223" max="9223" width="12" style="7" bestFit="1" customWidth="1"/>
    <col min="9224" max="9224" width="16" style="7" bestFit="1" customWidth="1"/>
    <col min="9225" max="9225" width="10.28515625" style="7" bestFit="1" customWidth="1"/>
    <col min="9226" max="9226" width="12" style="7" bestFit="1" customWidth="1"/>
    <col min="9227" max="9228" width="14.140625" style="7" customWidth="1"/>
    <col min="9229" max="9229" width="9.140625" style="7" bestFit="1" customWidth="1"/>
    <col min="9230" max="9230" width="10.7109375" style="7" customWidth="1"/>
    <col min="9231" max="9231" width="11" style="7" customWidth="1"/>
    <col min="9232" max="9232" width="12" style="7" bestFit="1" customWidth="1"/>
    <col min="9233" max="9233" width="12.5703125" style="7" customWidth="1"/>
    <col min="9234" max="9234" width="8.85546875" style="7" bestFit="1" customWidth="1"/>
    <col min="9235" max="9472" width="9.140625" style="7"/>
    <col min="9473" max="9473" width="5.85546875" style="7" bestFit="1" customWidth="1"/>
    <col min="9474" max="9474" width="63.28515625" style="7" customWidth="1"/>
    <col min="9475" max="9475" width="12" style="7" bestFit="1" customWidth="1"/>
    <col min="9476" max="9476" width="13.7109375" style="7" customWidth="1"/>
    <col min="9477" max="9477" width="13.85546875" style="7" customWidth="1"/>
    <col min="9478" max="9478" width="9.140625" style="7" bestFit="1" customWidth="1"/>
    <col min="9479" max="9479" width="12" style="7" bestFit="1" customWidth="1"/>
    <col min="9480" max="9480" width="16" style="7" bestFit="1" customWidth="1"/>
    <col min="9481" max="9481" width="10.28515625" style="7" bestFit="1" customWidth="1"/>
    <col min="9482" max="9482" width="12" style="7" bestFit="1" customWidth="1"/>
    <col min="9483" max="9484" width="14.140625" style="7" customWidth="1"/>
    <col min="9485" max="9485" width="9.140625" style="7" bestFit="1" customWidth="1"/>
    <col min="9486" max="9486" width="10.7109375" style="7" customWidth="1"/>
    <col min="9487" max="9487" width="11" style="7" customWidth="1"/>
    <col min="9488" max="9488" width="12" style="7" bestFit="1" customWidth="1"/>
    <col min="9489" max="9489" width="12.5703125" style="7" customWidth="1"/>
    <col min="9490" max="9490" width="8.85546875" style="7" bestFit="1" customWidth="1"/>
    <col min="9491" max="9728" width="9.140625" style="7"/>
    <col min="9729" max="9729" width="5.85546875" style="7" bestFit="1" customWidth="1"/>
    <col min="9730" max="9730" width="63.28515625" style="7" customWidth="1"/>
    <col min="9731" max="9731" width="12" style="7" bestFit="1" customWidth="1"/>
    <col min="9732" max="9732" width="13.7109375" style="7" customWidth="1"/>
    <col min="9733" max="9733" width="13.85546875" style="7" customWidth="1"/>
    <col min="9734" max="9734" width="9.140625" style="7" bestFit="1" customWidth="1"/>
    <col min="9735" max="9735" width="12" style="7" bestFit="1" customWidth="1"/>
    <col min="9736" max="9736" width="16" style="7" bestFit="1" customWidth="1"/>
    <col min="9737" max="9737" width="10.28515625" style="7" bestFit="1" customWidth="1"/>
    <col min="9738" max="9738" width="12" style="7" bestFit="1" customWidth="1"/>
    <col min="9739" max="9740" width="14.140625" style="7" customWidth="1"/>
    <col min="9741" max="9741" width="9.140625" style="7" bestFit="1" customWidth="1"/>
    <col min="9742" max="9742" width="10.7109375" style="7" customWidth="1"/>
    <col min="9743" max="9743" width="11" style="7" customWidth="1"/>
    <col min="9744" max="9744" width="12" style="7" bestFit="1" customWidth="1"/>
    <col min="9745" max="9745" width="12.5703125" style="7" customWidth="1"/>
    <col min="9746" max="9746" width="8.85546875" style="7" bestFit="1" customWidth="1"/>
    <col min="9747" max="9984" width="9.140625" style="7"/>
    <col min="9985" max="9985" width="5.85546875" style="7" bestFit="1" customWidth="1"/>
    <col min="9986" max="9986" width="63.28515625" style="7" customWidth="1"/>
    <col min="9987" max="9987" width="12" style="7" bestFit="1" customWidth="1"/>
    <col min="9988" max="9988" width="13.7109375" style="7" customWidth="1"/>
    <col min="9989" max="9989" width="13.85546875" style="7" customWidth="1"/>
    <col min="9990" max="9990" width="9.140625" style="7" bestFit="1" customWidth="1"/>
    <col min="9991" max="9991" width="12" style="7" bestFit="1" customWidth="1"/>
    <col min="9992" max="9992" width="16" style="7" bestFit="1" customWidth="1"/>
    <col min="9993" max="9993" width="10.28515625" style="7" bestFit="1" customWidth="1"/>
    <col min="9994" max="9994" width="12" style="7" bestFit="1" customWidth="1"/>
    <col min="9995" max="9996" width="14.140625" style="7" customWidth="1"/>
    <col min="9997" max="9997" width="9.140625" style="7" bestFit="1" customWidth="1"/>
    <col min="9998" max="9998" width="10.7109375" style="7" customWidth="1"/>
    <col min="9999" max="9999" width="11" style="7" customWidth="1"/>
    <col min="10000" max="10000" width="12" style="7" bestFit="1" customWidth="1"/>
    <col min="10001" max="10001" width="12.5703125" style="7" customWidth="1"/>
    <col min="10002" max="10002" width="8.85546875" style="7" bestFit="1" customWidth="1"/>
    <col min="10003" max="10240" width="9.140625" style="7"/>
    <col min="10241" max="10241" width="5.85546875" style="7" bestFit="1" customWidth="1"/>
    <col min="10242" max="10242" width="63.28515625" style="7" customWidth="1"/>
    <col min="10243" max="10243" width="12" style="7" bestFit="1" customWidth="1"/>
    <col min="10244" max="10244" width="13.7109375" style="7" customWidth="1"/>
    <col min="10245" max="10245" width="13.85546875" style="7" customWidth="1"/>
    <col min="10246" max="10246" width="9.140625" style="7" bestFit="1" customWidth="1"/>
    <col min="10247" max="10247" width="12" style="7" bestFit="1" customWidth="1"/>
    <col min="10248" max="10248" width="16" style="7" bestFit="1" customWidth="1"/>
    <col min="10249" max="10249" width="10.28515625" style="7" bestFit="1" customWidth="1"/>
    <col min="10250" max="10250" width="12" style="7" bestFit="1" customWidth="1"/>
    <col min="10251" max="10252" width="14.140625" style="7" customWidth="1"/>
    <col min="10253" max="10253" width="9.140625" style="7" bestFit="1" customWidth="1"/>
    <col min="10254" max="10254" width="10.7109375" style="7" customWidth="1"/>
    <col min="10255" max="10255" width="11" style="7" customWidth="1"/>
    <col min="10256" max="10256" width="12" style="7" bestFit="1" customWidth="1"/>
    <col min="10257" max="10257" width="12.5703125" style="7" customWidth="1"/>
    <col min="10258" max="10258" width="8.85546875" style="7" bestFit="1" customWidth="1"/>
    <col min="10259" max="10496" width="9.140625" style="7"/>
    <col min="10497" max="10497" width="5.85546875" style="7" bestFit="1" customWidth="1"/>
    <col min="10498" max="10498" width="63.28515625" style="7" customWidth="1"/>
    <col min="10499" max="10499" width="12" style="7" bestFit="1" customWidth="1"/>
    <col min="10500" max="10500" width="13.7109375" style="7" customWidth="1"/>
    <col min="10501" max="10501" width="13.85546875" style="7" customWidth="1"/>
    <col min="10502" max="10502" width="9.140625" style="7" bestFit="1" customWidth="1"/>
    <col min="10503" max="10503" width="12" style="7" bestFit="1" customWidth="1"/>
    <col min="10504" max="10504" width="16" style="7" bestFit="1" customWidth="1"/>
    <col min="10505" max="10505" width="10.28515625" style="7" bestFit="1" customWidth="1"/>
    <col min="10506" max="10506" width="12" style="7" bestFit="1" customWidth="1"/>
    <col min="10507" max="10508" width="14.140625" style="7" customWidth="1"/>
    <col min="10509" max="10509" width="9.140625" style="7" bestFit="1" customWidth="1"/>
    <col min="10510" max="10510" width="10.7109375" style="7" customWidth="1"/>
    <col min="10511" max="10511" width="11" style="7" customWidth="1"/>
    <col min="10512" max="10512" width="12" style="7" bestFit="1" customWidth="1"/>
    <col min="10513" max="10513" width="12.5703125" style="7" customWidth="1"/>
    <col min="10514" max="10514" width="8.85546875" style="7" bestFit="1" customWidth="1"/>
    <col min="10515" max="10752" width="9.140625" style="7"/>
    <col min="10753" max="10753" width="5.85546875" style="7" bestFit="1" customWidth="1"/>
    <col min="10754" max="10754" width="63.28515625" style="7" customWidth="1"/>
    <col min="10755" max="10755" width="12" style="7" bestFit="1" customWidth="1"/>
    <col min="10756" max="10756" width="13.7109375" style="7" customWidth="1"/>
    <col min="10757" max="10757" width="13.85546875" style="7" customWidth="1"/>
    <col min="10758" max="10758" width="9.140625" style="7" bestFit="1" customWidth="1"/>
    <col min="10759" max="10759" width="12" style="7" bestFit="1" customWidth="1"/>
    <col min="10760" max="10760" width="16" style="7" bestFit="1" customWidth="1"/>
    <col min="10761" max="10761" width="10.28515625" style="7" bestFit="1" customWidth="1"/>
    <col min="10762" max="10762" width="12" style="7" bestFit="1" customWidth="1"/>
    <col min="10763" max="10764" width="14.140625" style="7" customWidth="1"/>
    <col min="10765" max="10765" width="9.140625" style="7" bestFit="1" customWidth="1"/>
    <col min="10766" max="10766" width="10.7109375" style="7" customWidth="1"/>
    <col min="10767" max="10767" width="11" style="7" customWidth="1"/>
    <col min="10768" max="10768" width="12" style="7" bestFit="1" customWidth="1"/>
    <col min="10769" max="10769" width="12.5703125" style="7" customWidth="1"/>
    <col min="10770" max="10770" width="8.85546875" style="7" bestFit="1" customWidth="1"/>
    <col min="10771" max="11008" width="9.140625" style="7"/>
    <col min="11009" max="11009" width="5.85546875" style="7" bestFit="1" customWidth="1"/>
    <col min="11010" max="11010" width="63.28515625" style="7" customWidth="1"/>
    <col min="11011" max="11011" width="12" style="7" bestFit="1" customWidth="1"/>
    <col min="11012" max="11012" width="13.7109375" style="7" customWidth="1"/>
    <col min="11013" max="11013" width="13.85546875" style="7" customWidth="1"/>
    <col min="11014" max="11014" width="9.140625" style="7" bestFit="1" customWidth="1"/>
    <col min="11015" max="11015" width="12" style="7" bestFit="1" customWidth="1"/>
    <col min="11016" max="11016" width="16" style="7" bestFit="1" customWidth="1"/>
    <col min="11017" max="11017" width="10.28515625" style="7" bestFit="1" customWidth="1"/>
    <col min="11018" max="11018" width="12" style="7" bestFit="1" customWidth="1"/>
    <col min="11019" max="11020" width="14.140625" style="7" customWidth="1"/>
    <col min="11021" max="11021" width="9.140625" style="7" bestFit="1" customWidth="1"/>
    <col min="11022" max="11022" width="10.7109375" style="7" customWidth="1"/>
    <col min="11023" max="11023" width="11" style="7" customWidth="1"/>
    <col min="11024" max="11024" width="12" style="7" bestFit="1" customWidth="1"/>
    <col min="11025" max="11025" width="12.5703125" style="7" customWidth="1"/>
    <col min="11026" max="11026" width="8.85546875" style="7" bestFit="1" customWidth="1"/>
    <col min="11027" max="11264" width="9.140625" style="7"/>
    <col min="11265" max="11265" width="5.85546875" style="7" bestFit="1" customWidth="1"/>
    <col min="11266" max="11266" width="63.28515625" style="7" customWidth="1"/>
    <col min="11267" max="11267" width="12" style="7" bestFit="1" customWidth="1"/>
    <col min="11268" max="11268" width="13.7109375" style="7" customWidth="1"/>
    <col min="11269" max="11269" width="13.85546875" style="7" customWidth="1"/>
    <col min="11270" max="11270" width="9.140625" style="7" bestFit="1" customWidth="1"/>
    <col min="11271" max="11271" width="12" style="7" bestFit="1" customWidth="1"/>
    <col min="11272" max="11272" width="16" style="7" bestFit="1" customWidth="1"/>
    <col min="11273" max="11273" width="10.28515625" style="7" bestFit="1" customWidth="1"/>
    <col min="11274" max="11274" width="12" style="7" bestFit="1" customWidth="1"/>
    <col min="11275" max="11276" width="14.140625" style="7" customWidth="1"/>
    <col min="11277" max="11277" width="9.140625" style="7" bestFit="1" customWidth="1"/>
    <col min="11278" max="11278" width="10.7109375" style="7" customWidth="1"/>
    <col min="11279" max="11279" width="11" style="7" customWidth="1"/>
    <col min="11280" max="11280" width="12" style="7" bestFit="1" customWidth="1"/>
    <col min="11281" max="11281" width="12.5703125" style="7" customWidth="1"/>
    <col min="11282" max="11282" width="8.85546875" style="7" bestFit="1" customWidth="1"/>
    <col min="11283" max="11520" width="9.140625" style="7"/>
    <col min="11521" max="11521" width="5.85546875" style="7" bestFit="1" customWidth="1"/>
    <col min="11522" max="11522" width="63.28515625" style="7" customWidth="1"/>
    <col min="11523" max="11523" width="12" style="7" bestFit="1" customWidth="1"/>
    <col min="11524" max="11524" width="13.7109375" style="7" customWidth="1"/>
    <col min="11525" max="11525" width="13.85546875" style="7" customWidth="1"/>
    <col min="11526" max="11526" width="9.140625" style="7" bestFit="1" customWidth="1"/>
    <col min="11527" max="11527" width="12" style="7" bestFit="1" customWidth="1"/>
    <col min="11528" max="11528" width="16" style="7" bestFit="1" customWidth="1"/>
    <col min="11529" max="11529" width="10.28515625" style="7" bestFit="1" customWidth="1"/>
    <col min="11530" max="11530" width="12" style="7" bestFit="1" customWidth="1"/>
    <col min="11531" max="11532" width="14.140625" style="7" customWidth="1"/>
    <col min="11533" max="11533" width="9.140625" style="7" bestFit="1" customWidth="1"/>
    <col min="11534" max="11534" width="10.7109375" style="7" customWidth="1"/>
    <col min="11535" max="11535" width="11" style="7" customWidth="1"/>
    <col min="11536" max="11536" width="12" style="7" bestFit="1" customWidth="1"/>
    <col min="11537" max="11537" width="12.5703125" style="7" customWidth="1"/>
    <col min="11538" max="11538" width="8.85546875" style="7" bestFit="1" customWidth="1"/>
    <col min="11539" max="11776" width="9.140625" style="7"/>
    <col min="11777" max="11777" width="5.85546875" style="7" bestFit="1" customWidth="1"/>
    <col min="11778" max="11778" width="63.28515625" style="7" customWidth="1"/>
    <col min="11779" max="11779" width="12" style="7" bestFit="1" customWidth="1"/>
    <col min="11780" max="11780" width="13.7109375" style="7" customWidth="1"/>
    <col min="11781" max="11781" width="13.85546875" style="7" customWidth="1"/>
    <col min="11782" max="11782" width="9.140625" style="7" bestFit="1" customWidth="1"/>
    <col min="11783" max="11783" width="12" style="7" bestFit="1" customWidth="1"/>
    <col min="11784" max="11784" width="16" style="7" bestFit="1" customWidth="1"/>
    <col min="11785" max="11785" width="10.28515625" style="7" bestFit="1" customWidth="1"/>
    <col min="11786" max="11786" width="12" style="7" bestFit="1" customWidth="1"/>
    <col min="11787" max="11788" width="14.140625" style="7" customWidth="1"/>
    <col min="11789" max="11789" width="9.140625" style="7" bestFit="1" customWidth="1"/>
    <col min="11790" max="11790" width="10.7109375" style="7" customWidth="1"/>
    <col min="11791" max="11791" width="11" style="7" customWidth="1"/>
    <col min="11792" max="11792" width="12" style="7" bestFit="1" customWidth="1"/>
    <col min="11793" max="11793" width="12.5703125" style="7" customWidth="1"/>
    <col min="11794" max="11794" width="8.85546875" style="7" bestFit="1" customWidth="1"/>
    <col min="11795" max="12032" width="9.140625" style="7"/>
    <col min="12033" max="12033" width="5.85546875" style="7" bestFit="1" customWidth="1"/>
    <col min="12034" max="12034" width="63.28515625" style="7" customWidth="1"/>
    <col min="12035" max="12035" width="12" style="7" bestFit="1" customWidth="1"/>
    <col min="12036" max="12036" width="13.7109375" style="7" customWidth="1"/>
    <col min="12037" max="12037" width="13.85546875" style="7" customWidth="1"/>
    <col min="12038" max="12038" width="9.140625" style="7" bestFit="1" customWidth="1"/>
    <col min="12039" max="12039" width="12" style="7" bestFit="1" customWidth="1"/>
    <col min="12040" max="12040" width="16" style="7" bestFit="1" customWidth="1"/>
    <col min="12041" max="12041" width="10.28515625" style="7" bestFit="1" customWidth="1"/>
    <col min="12042" max="12042" width="12" style="7" bestFit="1" customWidth="1"/>
    <col min="12043" max="12044" width="14.140625" style="7" customWidth="1"/>
    <col min="12045" max="12045" width="9.140625" style="7" bestFit="1" customWidth="1"/>
    <col min="12046" max="12046" width="10.7109375" style="7" customWidth="1"/>
    <col min="12047" max="12047" width="11" style="7" customWidth="1"/>
    <col min="12048" max="12048" width="12" style="7" bestFit="1" customWidth="1"/>
    <col min="12049" max="12049" width="12.5703125" style="7" customWidth="1"/>
    <col min="12050" max="12050" width="8.85546875" style="7" bestFit="1" customWidth="1"/>
    <col min="12051" max="12288" width="9.140625" style="7"/>
    <col min="12289" max="12289" width="5.85546875" style="7" bestFit="1" customWidth="1"/>
    <col min="12290" max="12290" width="63.28515625" style="7" customWidth="1"/>
    <col min="12291" max="12291" width="12" style="7" bestFit="1" customWidth="1"/>
    <col min="12292" max="12292" width="13.7109375" style="7" customWidth="1"/>
    <col min="12293" max="12293" width="13.85546875" style="7" customWidth="1"/>
    <col min="12294" max="12294" width="9.140625" style="7" bestFit="1" customWidth="1"/>
    <col min="12295" max="12295" width="12" style="7" bestFit="1" customWidth="1"/>
    <col min="12296" max="12296" width="16" style="7" bestFit="1" customWidth="1"/>
    <col min="12297" max="12297" width="10.28515625" style="7" bestFit="1" customWidth="1"/>
    <col min="12298" max="12298" width="12" style="7" bestFit="1" customWidth="1"/>
    <col min="12299" max="12300" width="14.140625" style="7" customWidth="1"/>
    <col min="12301" max="12301" width="9.140625" style="7" bestFit="1" customWidth="1"/>
    <col min="12302" max="12302" width="10.7109375" style="7" customWidth="1"/>
    <col min="12303" max="12303" width="11" style="7" customWidth="1"/>
    <col min="12304" max="12304" width="12" style="7" bestFit="1" customWidth="1"/>
    <col min="12305" max="12305" width="12.5703125" style="7" customWidth="1"/>
    <col min="12306" max="12306" width="8.85546875" style="7" bestFit="1" customWidth="1"/>
    <col min="12307" max="12544" width="9.140625" style="7"/>
    <col min="12545" max="12545" width="5.85546875" style="7" bestFit="1" customWidth="1"/>
    <col min="12546" max="12546" width="63.28515625" style="7" customWidth="1"/>
    <col min="12547" max="12547" width="12" style="7" bestFit="1" customWidth="1"/>
    <col min="12548" max="12548" width="13.7109375" style="7" customWidth="1"/>
    <col min="12549" max="12549" width="13.85546875" style="7" customWidth="1"/>
    <col min="12550" max="12550" width="9.140625" style="7" bestFit="1" customWidth="1"/>
    <col min="12551" max="12551" width="12" style="7" bestFit="1" customWidth="1"/>
    <col min="12552" max="12552" width="16" style="7" bestFit="1" customWidth="1"/>
    <col min="12553" max="12553" width="10.28515625" style="7" bestFit="1" customWidth="1"/>
    <col min="12554" max="12554" width="12" style="7" bestFit="1" customWidth="1"/>
    <col min="12555" max="12556" width="14.140625" style="7" customWidth="1"/>
    <col min="12557" max="12557" width="9.140625" style="7" bestFit="1" customWidth="1"/>
    <col min="12558" max="12558" width="10.7109375" style="7" customWidth="1"/>
    <col min="12559" max="12559" width="11" style="7" customWidth="1"/>
    <col min="12560" max="12560" width="12" style="7" bestFit="1" customWidth="1"/>
    <col min="12561" max="12561" width="12.5703125" style="7" customWidth="1"/>
    <col min="12562" max="12562" width="8.85546875" style="7" bestFit="1" customWidth="1"/>
    <col min="12563" max="12800" width="9.140625" style="7"/>
    <col min="12801" max="12801" width="5.85546875" style="7" bestFit="1" customWidth="1"/>
    <col min="12802" max="12802" width="63.28515625" style="7" customWidth="1"/>
    <col min="12803" max="12803" width="12" style="7" bestFit="1" customWidth="1"/>
    <col min="12804" max="12804" width="13.7109375" style="7" customWidth="1"/>
    <col min="12805" max="12805" width="13.85546875" style="7" customWidth="1"/>
    <col min="12806" max="12806" width="9.140625" style="7" bestFit="1" customWidth="1"/>
    <col min="12807" max="12807" width="12" style="7" bestFit="1" customWidth="1"/>
    <col min="12808" max="12808" width="16" style="7" bestFit="1" customWidth="1"/>
    <col min="12809" max="12809" width="10.28515625" style="7" bestFit="1" customWidth="1"/>
    <col min="12810" max="12810" width="12" style="7" bestFit="1" customWidth="1"/>
    <col min="12811" max="12812" width="14.140625" style="7" customWidth="1"/>
    <col min="12813" max="12813" width="9.140625" style="7" bestFit="1" customWidth="1"/>
    <col min="12814" max="12814" width="10.7109375" style="7" customWidth="1"/>
    <col min="12815" max="12815" width="11" style="7" customWidth="1"/>
    <col min="12816" max="12816" width="12" style="7" bestFit="1" customWidth="1"/>
    <col min="12817" max="12817" width="12.5703125" style="7" customWidth="1"/>
    <col min="12818" max="12818" width="8.85546875" style="7" bestFit="1" customWidth="1"/>
    <col min="12819" max="13056" width="9.140625" style="7"/>
    <col min="13057" max="13057" width="5.85546875" style="7" bestFit="1" customWidth="1"/>
    <col min="13058" max="13058" width="63.28515625" style="7" customWidth="1"/>
    <col min="13059" max="13059" width="12" style="7" bestFit="1" customWidth="1"/>
    <col min="13060" max="13060" width="13.7109375" style="7" customWidth="1"/>
    <col min="13061" max="13061" width="13.85546875" style="7" customWidth="1"/>
    <col min="13062" max="13062" width="9.140625" style="7" bestFit="1" customWidth="1"/>
    <col min="13063" max="13063" width="12" style="7" bestFit="1" customWidth="1"/>
    <col min="13064" max="13064" width="16" style="7" bestFit="1" customWidth="1"/>
    <col min="13065" max="13065" width="10.28515625" style="7" bestFit="1" customWidth="1"/>
    <col min="13066" max="13066" width="12" style="7" bestFit="1" customWidth="1"/>
    <col min="13067" max="13068" width="14.140625" style="7" customWidth="1"/>
    <col min="13069" max="13069" width="9.140625" style="7" bestFit="1" customWidth="1"/>
    <col min="13070" max="13070" width="10.7109375" style="7" customWidth="1"/>
    <col min="13071" max="13071" width="11" style="7" customWidth="1"/>
    <col min="13072" max="13072" width="12" style="7" bestFit="1" customWidth="1"/>
    <col min="13073" max="13073" width="12.5703125" style="7" customWidth="1"/>
    <col min="13074" max="13074" width="8.85546875" style="7" bestFit="1" customWidth="1"/>
    <col min="13075" max="13312" width="9.140625" style="7"/>
    <col min="13313" max="13313" width="5.85546875" style="7" bestFit="1" customWidth="1"/>
    <col min="13314" max="13314" width="63.28515625" style="7" customWidth="1"/>
    <col min="13315" max="13315" width="12" style="7" bestFit="1" customWidth="1"/>
    <col min="13316" max="13316" width="13.7109375" style="7" customWidth="1"/>
    <col min="13317" max="13317" width="13.85546875" style="7" customWidth="1"/>
    <col min="13318" max="13318" width="9.140625" style="7" bestFit="1" customWidth="1"/>
    <col min="13319" max="13319" width="12" style="7" bestFit="1" customWidth="1"/>
    <col min="13320" max="13320" width="16" style="7" bestFit="1" customWidth="1"/>
    <col min="13321" max="13321" width="10.28515625" style="7" bestFit="1" customWidth="1"/>
    <col min="13322" max="13322" width="12" style="7" bestFit="1" customWidth="1"/>
    <col min="13323" max="13324" width="14.140625" style="7" customWidth="1"/>
    <col min="13325" max="13325" width="9.140625" style="7" bestFit="1" customWidth="1"/>
    <col min="13326" max="13326" width="10.7109375" style="7" customWidth="1"/>
    <col min="13327" max="13327" width="11" style="7" customWidth="1"/>
    <col min="13328" max="13328" width="12" style="7" bestFit="1" customWidth="1"/>
    <col min="13329" max="13329" width="12.5703125" style="7" customWidth="1"/>
    <col min="13330" max="13330" width="8.85546875" style="7" bestFit="1" customWidth="1"/>
    <col min="13331" max="13568" width="9.140625" style="7"/>
    <col min="13569" max="13569" width="5.85546875" style="7" bestFit="1" customWidth="1"/>
    <col min="13570" max="13570" width="63.28515625" style="7" customWidth="1"/>
    <col min="13571" max="13571" width="12" style="7" bestFit="1" customWidth="1"/>
    <col min="13572" max="13572" width="13.7109375" style="7" customWidth="1"/>
    <col min="13573" max="13573" width="13.85546875" style="7" customWidth="1"/>
    <col min="13574" max="13574" width="9.140625" style="7" bestFit="1" customWidth="1"/>
    <col min="13575" max="13575" width="12" style="7" bestFit="1" customWidth="1"/>
    <col min="13576" max="13576" width="16" style="7" bestFit="1" customWidth="1"/>
    <col min="13577" max="13577" width="10.28515625" style="7" bestFit="1" customWidth="1"/>
    <col min="13578" max="13578" width="12" style="7" bestFit="1" customWidth="1"/>
    <col min="13579" max="13580" width="14.140625" style="7" customWidth="1"/>
    <col min="13581" max="13581" width="9.140625" style="7" bestFit="1" customWidth="1"/>
    <col min="13582" max="13582" width="10.7109375" style="7" customWidth="1"/>
    <col min="13583" max="13583" width="11" style="7" customWidth="1"/>
    <col min="13584" max="13584" width="12" style="7" bestFit="1" customWidth="1"/>
    <col min="13585" max="13585" width="12.5703125" style="7" customWidth="1"/>
    <col min="13586" max="13586" width="8.85546875" style="7" bestFit="1" customWidth="1"/>
    <col min="13587" max="13824" width="9.140625" style="7"/>
    <col min="13825" max="13825" width="5.85546875" style="7" bestFit="1" customWidth="1"/>
    <col min="13826" max="13826" width="63.28515625" style="7" customWidth="1"/>
    <col min="13827" max="13827" width="12" style="7" bestFit="1" customWidth="1"/>
    <col min="13828" max="13828" width="13.7109375" style="7" customWidth="1"/>
    <col min="13829" max="13829" width="13.85546875" style="7" customWidth="1"/>
    <col min="13830" max="13830" width="9.140625" style="7" bestFit="1" customWidth="1"/>
    <col min="13831" max="13831" width="12" style="7" bestFit="1" customWidth="1"/>
    <col min="13832" max="13832" width="16" style="7" bestFit="1" customWidth="1"/>
    <col min="13833" max="13833" width="10.28515625" style="7" bestFit="1" customWidth="1"/>
    <col min="13834" max="13834" width="12" style="7" bestFit="1" customWidth="1"/>
    <col min="13835" max="13836" width="14.140625" style="7" customWidth="1"/>
    <col min="13837" max="13837" width="9.140625" style="7" bestFit="1" customWidth="1"/>
    <col min="13838" max="13838" width="10.7109375" style="7" customWidth="1"/>
    <col min="13839" max="13839" width="11" style="7" customWidth="1"/>
    <col min="13840" max="13840" width="12" style="7" bestFit="1" customWidth="1"/>
    <col min="13841" max="13841" width="12.5703125" style="7" customWidth="1"/>
    <col min="13842" max="13842" width="8.85546875" style="7" bestFit="1" customWidth="1"/>
    <col min="13843" max="14080" width="9.140625" style="7"/>
    <col min="14081" max="14081" width="5.85546875" style="7" bestFit="1" customWidth="1"/>
    <col min="14082" max="14082" width="63.28515625" style="7" customWidth="1"/>
    <col min="14083" max="14083" width="12" style="7" bestFit="1" customWidth="1"/>
    <col min="14084" max="14084" width="13.7109375" style="7" customWidth="1"/>
    <col min="14085" max="14085" width="13.85546875" style="7" customWidth="1"/>
    <col min="14086" max="14086" width="9.140625" style="7" bestFit="1" customWidth="1"/>
    <col min="14087" max="14087" width="12" style="7" bestFit="1" customWidth="1"/>
    <col min="14088" max="14088" width="16" style="7" bestFit="1" customWidth="1"/>
    <col min="14089" max="14089" width="10.28515625" style="7" bestFit="1" customWidth="1"/>
    <col min="14090" max="14090" width="12" style="7" bestFit="1" customWidth="1"/>
    <col min="14091" max="14092" width="14.140625" style="7" customWidth="1"/>
    <col min="14093" max="14093" width="9.140625" style="7" bestFit="1" customWidth="1"/>
    <col min="14094" max="14094" width="10.7109375" style="7" customWidth="1"/>
    <col min="14095" max="14095" width="11" style="7" customWidth="1"/>
    <col min="14096" max="14096" width="12" style="7" bestFit="1" customWidth="1"/>
    <col min="14097" max="14097" width="12.5703125" style="7" customWidth="1"/>
    <col min="14098" max="14098" width="8.85546875" style="7" bestFit="1" customWidth="1"/>
    <col min="14099" max="14336" width="9.140625" style="7"/>
    <col min="14337" max="14337" width="5.85546875" style="7" bestFit="1" customWidth="1"/>
    <col min="14338" max="14338" width="63.28515625" style="7" customWidth="1"/>
    <col min="14339" max="14339" width="12" style="7" bestFit="1" customWidth="1"/>
    <col min="14340" max="14340" width="13.7109375" style="7" customWidth="1"/>
    <col min="14341" max="14341" width="13.85546875" style="7" customWidth="1"/>
    <col min="14342" max="14342" width="9.140625" style="7" bestFit="1" customWidth="1"/>
    <col min="14343" max="14343" width="12" style="7" bestFit="1" customWidth="1"/>
    <col min="14344" max="14344" width="16" style="7" bestFit="1" customWidth="1"/>
    <col min="14345" max="14345" width="10.28515625" style="7" bestFit="1" customWidth="1"/>
    <col min="14346" max="14346" width="12" style="7" bestFit="1" customWidth="1"/>
    <col min="14347" max="14348" width="14.140625" style="7" customWidth="1"/>
    <col min="14349" max="14349" width="9.140625" style="7" bestFit="1" customWidth="1"/>
    <col min="14350" max="14350" width="10.7109375" style="7" customWidth="1"/>
    <col min="14351" max="14351" width="11" style="7" customWidth="1"/>
    <col min="14352" max="14352" width="12" style="7" bestFit="1" customWidth="1"/>
    <col min="14353" max="14353" width="12.5703125" style="7" customWidth="1"/>
    <col min="14354" max="14354" width="8.85546875" style="7" bestFit="1" customWidth="1"/>
    <col min="14355" max="14592" width="9.140625" style="7"/>
    <col min="14593" max="14593" width="5.85546875" style="7" bestFit="1" customWidth="1"/>
    <col min="14594" max="14594" width="63.28515625" style="7" customWidth="1"/>
    <col min="14595" max="14595" width="12" style="7" bestFit="1" customWidth="1"/>
    <col min="14596" max="14596" width="13.7109375" style="7" customWidth="1"/>
    <col min="14597" max="14597" width="13.85546875" style="7" customWidth="1"/>
    <col min="14598" max="14598" width="9.140625" style="7" bestFit="1" customWidth="1"/>
    <col min="14599" max="14599" width="12" style="7" bestFit="1" customWidth="1"/>
    <col min="14600" max="14600" width="16" style="7" bestFit="1" customWidth="1"/>
    <col min="14601" max="14601" width="10.28515625" style="7" bestFit="1" customWidth="1"/>
    <col min="14602" max="14602" width="12" style="7" bestFit="1" customWidth="1"/>
    <col min="14603" max="14604" width="14.140625" style="7" customWidth="1"/>
    <col min="14605" max="14605" width="9.140625" style="7" bestFit="1" customWidth="1"/>
    <col min="14606" max="14606" width="10.7109375" style="7" customWidth="1"/>
    <col min="14607" max="14607" width="11" style="7" customWidth="1"/>
    <col min="14608" max="14608" width="12" style="7" bestFit="1" customWidth="1"/>
    <col min="14609" max="14609" width="12.5703125" style="7" customWidth="1"/>
    <col min="14610" max="14610" width="8.85546875" style="7" bestFit="1" customWidth="1"/>
    <col min="14611" max="14848" width="9.140625" style="7"/>
    <col min="14849" max="14849" width="5.85546875" style="7" bestFit="1" customWidth="1"/>
    <col min="14850" max="14850" width="63.28515625" style="7" customWidth="1"/>
    <col min="14851" max="14851" width="12" style="7" bestFit="1" customWidth="1"/>
    <col min="14852" max="14852" width="13.7109375" style="7" customWidth="1"/>
    <col min="14853" max="14853" width="13.85546875" style="7" customWidth="1"/>
    <col min="14854" max="14854" width="9.140625" style="7" bestFit="1" customWidth="1"/>
    <col min="14855" max="14855" width="12" style="7" bestFit="1" customWidth="1"/>
    <col min="14856" max="14856" width="16" style="7" bestFit="1" customWidth="1"/>
    <col min="14857" max="14857" width="10.28515625" style="7" bestFit="1" customWidth="1"/>
    <col min="14858" max="14858" width="12" style="7" bestFit="1" customWidth="1"/>
    <col min="14859" max="14860" width="14.140625" style="7" customWidth="1"/>
    <col min="14861" max="14861" width="9.140625" style="7" bestFit="1" customWidth="1"/>
    <col min="14862" max="14862" width="10.7109375" style="7" customWidth="1"/>
    <col min="14863" max="14863" width="11" style="7" customWidth="1"/>
    <col min="14864" max="14864" width="12" style="7" bestFit="1" customWidth="1"/>
    <col min="14865" max="14865" width="12.5703125" style="7" customWidth="1"/>
    <col min="14866" max="14866" width="8.85546875" style="7" bestFit="1" customWidth="1"/>
    <col min="14867" max="15104" width="9.140625" style="7"/>
    <col min="15105" max="15105" width="5.85546875" style="7" bestFit="1" customWidth="1"/>
    <col min="15106" max="15106" width="63.28515625" style="7" customWidth="1"/>
    <col min="15107" max="15107" width="12" style="7" bestFit="1" customWidth="1"/>
    <col min="15108" max="15108" width="13.7109375" style="7" customWidth="1"/>
    <col min="15109" max="15109" width="13.85546875" style="7" customWidth="1"/>
    <col min="15110" max="15110" width="9.140625" style="7" bestFit="1" customWidth="1"/>
    <col min="15111" max="15111" width="12" style="7" bestFit="1" customWidth="1"/>
    <col min="15112" max="15112" width="16" style="7" bestFit="1" customWidth="1"/>
    <col min="15113" max="15113" width="10.28515625" style="7" bestFit="1" customWidth="1"/>
    <col min="15114" max="15114" width="12" style="7" bestFit="1" customWidth="1"/>
    <col min="15115" max="15116" width="14.140625" style="7" customWidth="1"/>
    <col min="15117" max="15117" width="9.140625" style="7" bestFit="1" customWidth="1"/>
    <col min="15118" max="15118" width="10.7109375" style="7" customWidth="1"/>
    <col min="15119" max="15119" width="11" style="7" customWidth="1"/>
    <col min="15120" max="15120" width="12" style="7" bestFit="1" customWidth="1"/>
    <col min="15121" max="15121" width="12.5703125" style="7" customWidth="1"/>
    <col min="15122" max="15122" width="8.85546875" style="7" bestFit="1" customWidth="1"/>
    <col min="15123" max="15360" width="9.140625" style="7"/>
    <col min="15361" max="15361" width="5.85546875" style="7" bestFit="1" customWidth="1"/>
    <col min="15362" max="15362" width="63.28515625" style="7" customWidth="1"/>
    <col min="15363" max="15363" width="12" style="7" bestFit="1" customWidth="1"/>
    <col min="15364" max="15364" width="13.7109375" style="7" customWidth="1"/>
    <col min="15365" max="15365" width="13.85546875" style="7" customWidth="1"/>
    <col min="15366" max="15366" width="9.140625" style="7" bestFit="1" customWidth="1"/>
    <col min="15367" max="15367" width="12" style="7" bestFit="1" customWidth="1"/>
    <col min="15368" max="15368" width="16" style="7" bestFit="1" customWidth="1"/>
    <col min="15369" max="15369" width="10.28515625" style="7" bestFit="1" customWidth="1"/>
    <col min="15370" max="15370" width="12" style="7" bestFit="1" customWidth="1"/>
    <col min="15371" max="15372" width="14.140625" style="7" customWidth="1"/>
    <col min="15373" max="15373" width="9.140625" style="7" bestFit="1" customWidth="1"/>
    <col min="15374" max="15374" width="10.7109375" style="7" customWidth="1"/>
    <col min="15375" max="15375" width="11" style="7" customWidth="1"/>
    <col min="15376" max="15376" width="12" style="7" bestFit="1" customWidth="1"/>
    <col min="15377" max="15377" width="12.5703125" style="7" customWidth="1"/>
    <col min="15378" max="15378" width="8.85546875" style="7" bestFit="1" customWidth="1"/>
    <col min="15379" max="15616" width="9.140625" style="7"/>
    <col min="15617" max="15617" width="5.85546875" style="7" bestFit="1" customWidth="1"/>
    <col min="15618" max="15618" width="63.28515625" style="7" customWidth="1"/>
    <col min="15619" max="15619" width="12" style="7" bestFit="1" customWidth="1"/>
    <col min="15620" max="15620" width="13.7109375" style="7" customWidth="1"/>
    <col min="15621" max="15621" width="13.85546875" style="7" customWidth="1"/>
    <col min="15622" max="15622" width="9.140625" style="7" bestFit="1" customWidth="1"/>
    <col min="15623" max="15623" width="12" style="7" bestFit="1" customWidth="1"/>
    <col min="15624" max="15624" width="16" style="7" bestFit="1" customWidth="1"/>
    <col min="15625" max="15625" width="10.28515625" style="7" bestFit="1" customWidth="1"/>
    <col min="15626" max="15626" width="12" style="7" bestFit="1" customWidth="1"/>
    <col min="15627" max="15628" width="14.140625" style="7" customWidth="1"/>
    <col min="15629" max="15629" width="9.140625" style="7" bestFit="1" customWidth="1"/>
    <col min="15630" max="15630" width="10.7109375" style="7" customWidth="1"/>
    <col min="15631" max="15631" width="11" style="7" customWidth="1"/>
    <col min="15632" max="15632" width="12" style="7" bestFit="1" customWidth="1"/>
    <col min="15633" max="15633" width="12.5703125" style="7" customWidth="1"/>
    <col min="15634" max="15634" width="8.85546875" style="7" bestFit="1" customWidth="1"/>
    <col min="15635" max="15872" width="9.140625" style="7"/>
    <col min="15873" max="15873" width="5.85546875" style="7" bestFit="1" customWidth="1"/>
    <col min="15874" max="15874" width="63.28515625" style="7" customWidth="1"/>
    <col min="15875" max="15875" width="12" style="7" bestFit="1" customWidth="1"/>
    <col min="15876" max="15876" width="13.7109375" style="7" customWidth="1"/>
    <col min="15877" max="15877" width="13.85546875" style="7" customWidth="1"/>
    <col min="15878" max="15878" width="9.140625" style="7" bestFit="1" customWidth="1"/>
    <col min="15879" max="15879" width="12" style="7" bestFit="1" customWidth="1"/>
    <col min="15880" max="15880" width="16" style="7" bestFit="1" customWidth="1"/>
    <col min="15881" max="15881" width="10.28515625" style="7" bestFit="1" customWidth="1"/>
    <col min="15882" max="15882" width="12" style="7" bestFit="1" customWidth="1"/>
    <col min="15883" max="15884" width="14.140625" style="7" customWidth="1"/>
    <col min="15885" max="15885" width="9.140625" style="7" bestFit="1" customWidth="1"/>
    <col min="15886" max="15886" width="10.7109375" style="7" customWidth="1"/>
    <col min="15887" max="15887" width="11" style="7" customWidth="1"/>
    <col min="15888" max="15888" width="12" style="7" bestFit="1" customWidth="1"/>
    <col min="15889" max="15889" width="12.5703125" style="7" customWidth="1"/>
    <col min="15890" max="15890" width="8.85546875" style="7" bestFit="1" customWidth="1"/>
    <col min="15891" max="16128" width="9.140625" style="7"/>
    <col min="16129" max="16129" width="5.85546875" style="7" bestFit="1" customWidth="1"/>
    <col min="16130" max="16130" width="63.28515625" style="7" customWidth="1"/>
    <col min="16131" max="16131" width="12" style="7" bestFit="1" customWidth="1"/>
    <col min="16132" max="16132" width="13.7109375" style="7" customWidth="1"/>
    <col min="16133" max="16133" width="13.85546875" style="7" customWidth="1"/>
    <col min="16134" max="16134" width="9.140625" style="7" bestFit="1" customWidth="1"/>
    <col min="16135" max="16135" width="12" style="7" bestFit="1" customWidth="1"/>
    <col min="16136" max="16136" width="16" style="7" bestFit="1" customWidth="1"/>
    <col min="16137" max="16137" width="10.28515625" style="7" bestFit="1" customWidth="1"/>
    <col min="16138" max="16138" width="12" style="7" bestFit="1" customWidth="1"/>
    <col min="16139" max="16140" width="14.140625" style="7" customWidth="1"/>
    <col min="16141" max="16141" width="9.140625" style="7" bestFit="1" customWidth="1"/>
    <col min="16142" max="16142" width="10.7109375" style="7" customWidth="1"/>
    <col min="16143" max="16143" width="11" style="7" customWidth="1"/>
    <col min="16144" max="16144" width="12" style="7" bestFit="1" customWidth="1"/>
    <col min="16145" max="16145" width="12.5703125" style="7" customWidth="1"/>
    <col min="16146" max="16146" width="8.85546875" style="7" bestFit="1" customWidth="1"/>
    <col min="16147" max="16384" width="9.140625" style="7"/>
  </cols>
  <sheetData>
    <row r="1" spans="1:25" x14ac:dyDescent="0.25">
      <c r="A1" s="1" t="s">
        <v>0</v>
      </c>
      <c r="B1" s="1"/>
      <c r="C1" s="2"/>
      <c r="D1" s="3"/>
      <c r="E1" s="2"/>
      <c r="F1" s="2"/>
      <c r="G1" s="4"/>
      <c r="H1" s="4"/>
      <c r="I1" s="4"/>
      <c r="J1" s="4"/>
      <c r="K1" s="2"/>
      <c r="L1" s="5"/>
      <c r="M1" s="2"/>
      <c r="N1" s="4"/>
      <c r="O1" s="4"/>
      <c r="P1" s="4"/>
      <c r="Q1" s="6" t="s">
        <v>1</v>
      </c>
      <c r="R1" s="6"/>
      <c r="S1" s="6"/>
      <c r="T1" s="6"/>
    </row>
    <row r="2" spans="1:25" x14ac:dyDescent="0.25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5" x14ac:dyDescent="0.25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5" x14ac:dyDescent="0.25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5" x14ac:dyDescent="0.25">
      <c r="A5" s="10"/>
      <c r="B5" s="11"/>
      <c r="C5" s="12"/>
      <c r="E5" s="13"/>
      <c r="F5" s="14"/>
      <c r="G5" s="14"/>
      <c r="H5" s="10"/>
      <c r="I5" s="10"/>
      <c r="J5" s="15"/>
      <c r="K5" s="12"/>
      <c r="L5" s="12"/>
      <c r="M5" s="10"/>
      <c r="N5" s="14"/>
      <c r="O5" s="16" t="s">
        <v>5</v>
      </c>
      <c r="P5" s="16"/>
      <c r="Q5" s="16"/>
      <c r="R5" s="16"/>
      <c r="S5" s="16"/>
      <c r="T5" s="16"/>
    </row>
    <row r="6" spans="1:25" ht="15.75" customHeight="1" x14ac:dyDescent="0.25">
      <c r="A6" s="17" t="s">
        <v>6</v>
      </c>
      <c r="B6" s="18" t="s">
        <v>7</v>
      </c>
      <c r="C6" s="19" t="s">
        <v>8</v>
      </c>
      <c r="D6" s="20"/>
      <c r="E6" s="20"/>
      <c r="F6" s="20"/>
      <c r="G6" s="20"/>
      <c r="H6" s="20"/>
      <c r="I6" s="21"/>
      <c r="J6" s="19" t="s">
        <v>9</v>
      </c>
      <c r="K6" s="20"/>
      <c r="L6" s="20"/>
      <c r="M6" s="20"/>
      <c r="N6" s="20"/>
      <c r="O6" s="20"/>
      <c r="P6" s="20"/>
      <c r="Q6" s="22" t="s">
        <v>10</v>
      </c>
      <c r="R6" s="18" t="s">
        <v>11</v>
      </c>
      <c r="S6" s="18"/>
      <c r="T6" s="18"/>
    </row>
    <row r="7" spans="1:25" ht="47.25" customHeight="1" x14ac:dyDescent="0.25">
      <c r="A7" s="18"/>
      <c r="B7" s="18"/>
      <c r="C7" s="17" t="s">
        <v>12</v>
      </c>
      <c r="D7" s="23" t="s">
        <v>13</v>
      </c>
      <c r="E7" s="17" t="s">
        <v>14</v>
      </c>
      <c r="F7" s="18" t="s">
        <v>15</v>
      </c>
      <c r="G7" s="18"/>
      <c r="H7" s="18"/>
      <c r="I7" s="24" t="s">
        <v>16</v>
      </c>
      <c r="J7" s="17" t="s">
        <v>12</v>
      </c>
      <c r="K7" s="17" t="s">
        <v>13</v>
      </c>
      <c r="L7" s="17" t="s">
        <v>14</v>
      </c>
      <c r="M7" s="18" t="s">
        <v>15</v>
      </c>
      <c r="N7" s="18"/>
      <c r="O7" s="18"/>
      <c r="P7" s="25" t="s">
        <v>16</v>
      </c>
      <c r="Q7" s="26"/>
      <c r="R7" s="17" t="s">
        <v>17</v>
      </c>
      <c r="S7" s="17" t="s">
        <v>13</v>
      </c>
      <c r="T7" s="17" t="s">
        <v>14</v>
      </c>
    </row>
    <row r="8" spans="1:25" x14ac:dyDescent="0.25">
      <c r="A8" s="18"/>
      <c r="B8" s="18"/>
      <c r="C8" s="17"/>
      <c r="D8" s="23"/>
      <c r="E8" s="17"/>
      <c r="F8" s="17" t="s">
        <v>12</v>
      </c>
      <c r="G8" s="17" t="s">
        <v>18</v>
      </c>
      <c r="H8" s="17" t="s">
        <v>19</v>
      </c>
      <c r="I8" s="27"/>
      <c r="J8" s="17"/>
      <c r="K8" s="17"/>
      <c r="L8" s="17"/>
      <c r="M8" s="17" t="s">
        <v>12</v>
      </c>
      <c r="N8" s="17" t="s">
        <v>20</v>
      </c>
      <c r="O8" s="17" t="s">
        <v>21</v>
      </c>
      <c r="P8" s="28"/>
      <c r="Q8" s="26"/>
      <c r="R8" s="17"/>
      <c r="S8" s="17"/>
      <c r="T8" s="17"/>
    </row>
    <row r="9" spans="1:25" ht="42.75" customHeight="1" x14ac:dyDescent="0.25">
      <c r="A9" s="18"/>
      <c r="B9" s="18"/>
      <c r="C9" s="17"/>
      <c r="D9" s="23"/>
      <c r="E9" s="17"/>
      <c r="F9" s="17"/>
      <c r="G9" s="17"/>
      <c r="H9" s="17"/>
      <c r="I9" s="27"/>
      <c r="J9" s="17"/>
      <c r="K9" s="17"/>
      <c r="L9" s="17"/>
      <c r="M9" s="17"/>
      <c r="N9" s="17"/>
      <c r="O9" s="17"/>
      <c r="P9" s="28"/>
      <c r="Q9" s="26"/>
      <c r="R9" s="17"/>
      <c r="S9" s="17"/>
      <c r="T9" s="17"/>
    </row>
    <row r="10" spans="1:25" ht="57.75" customHeight="1" x14ac:dyDescent="0.25">
      <c r="A10" s="18"/>
      <c r="B10" s="18"/>
      <c r="C10" s="17"/>
      <c r="D10" s="23"/>
      <c r="E10" s="17"/>
      <c r="F10" s="17"/>
      <c r="G10" s="17"/>
      <c r="H10" s="17"/>
      <c r="I10" s="29"/>
      <c r="J10" s="17"/>
      <c r="K10" s="17"/>
      <c r="L10" s="17"/>
      <c r="M10" s="17"/>
      <c r="N10" s="17"/>
      <c r="O10" s="17"/>
      <c r="P10" s="30"/>
      <c r="Q10" s="31"/>
      <c r="R10" s="17"/>
      <c r="S10" s="17"/>
      <c r="T10" s="17"/>
    </row>
    <row r="11" spans="1:25" s="35" customFormat="1" x14ac:dyDescent="0.25">
      <c r="A11" s="32"/>
      <c r="B11" s="32"/>
      <c r="C11" s="32">
        <v>1</v>
      </c>
      <c r="D11" s="33">
        <f>C11+1</f>
        <v>2</v>
      </c>
      <c r="E11" s="32">
        <v>3</v>
      </c>
      <c r="F11" s="32">
        <f t="shared" ref="F11:T11" si="0">E11+1</f>
        <v>4</v>
      </c>
      <c r="G11" s="32">
        <f t="shared" si="0"/>
        <v>5</v>
      </c>
      <c r="H11" s="32">
        <f t="shared" si="0"/>
        <v>6</v>
      </c>
      <c r="I11" s="32">
        <f t="shared" si="0"/>
        <v>7</v>
      </c>
      <c r="J11" s="32">
        <f t="shared" si="0"/>
        <v>8</v>
      </c>
      <c r="K11" s="32">
        <f t="shared" si="0"/>
        <v>9</v>
      </c>
      <c r="L11" s="32">
        <f t="shared" si="0"/>
        <v>10</v>
      </c>
      <c r="M11" s="34">
        <f t="shared" si="0"/>
        <v>11</v>
      </c>
      <c r="N11" s="32">
        <f t="shared" si="0"/>
        <v>12</v>
      </c>
      <c r="O11" s="32">
        <f t="shared" si="0"/>
        <v>13</v>
      </c>
      <c r="P11" s="32">
        <f t="shared" si="0"/>
        <v>14</v>
      </c>
      <c r="Q11" s="32">
        <f t="shared" si="0"/>
        <v>15</v>
      </c>
      <c r="R11" s="32">
        <f t="shared" si="0"/>
        <v>16</v>
      </c>
      <c r="S11" s="32">
        <f t="shared" si="0"/>
        <v>17</v>
      </c>
      <c r="T11" s="32">
        <f t="shared" si="0"/>
        <v>18</v>
      </c>
    </row>
    <row r="12" spans="1:25" x14ac:dyDescent="0.25">
      <c r="A12" s="36"/>
      <c r="B12" s="36" t="s">
        <v>22</v>
      </c>
      <c r="C12" s="37">
        <v>7847939.2023529997</v>
      </c>
      <c r="D12" s="37">
        <v>3490248.3117260002</v>
      </c>
      <c r="E12" s="37">
        <v>3520185.9396270001</v>
      </c>
      <c r="F12" s="37">
        <v>51652.951000000001</v>
      </c>
      <c r="G12" s="37">
        <v>13059.950999999999</v>
      </c>
      <c r="H12" s="37">
        <v>38593</v>
      </c>
      <c r="I12" s="37">
        <v>785852</v>
      </c>
      <c r="J12" s="37">
        <v>6997266.1234499998</v>
      </c>
      <c r="K12" s="37">
        <v>2221834.206334</v>
      </c>
      <c r="L12" s="37">
        <v>3234655.887408</v>
      </c>
      <c r="M12" s="37">
        <v>44822.969360000003</v>
      </c>
      <c r="N12" s="37">
        <v>12759.022000000001</v>
      </c>
      <c r="O12" s="37">
        <v>32063.947359999998</v>
      </c>
      <c r="P12" s="37">
        <v>1495953.0603479999</v>
      </c>
      <c r="Q12" s="37">
        <v>1949412.7821180001</v>
      </c>
      <c r="R12" s="37">
        <f>J12/C12*100</f>
        <v>89.160554675959418</v>
      </c>
      <c r="S12" s="37">
        <f>K12/D12*100</f>
        <v>63.658341982987935</v>
      </c>
      <c r="T12" s="37">
        <f>L12/E12*100</f>
        <v>91.888779254392034</v>
      </c>
      <c r="V12" s="38"/>
      <c r="W12" s="38"/>
      <c r="X12" s="38"/>
      <c r="Y12" s="38"/>
    </row>
    <row r="13" spans="1:25" s="41" customFormat="1" x14ac:dyDescent="0.25">
      <c r="A13" s="39" t="s">
        <v>23</v>
      </c>
      <c r="B13" s="39" t="s">
        <v>24</v>
      </c>
      <c r="C13" s="40">
        <v>7062087.2023529997</v>
      </c>
      <c r="D13" s="40">
        <v>3490248.3117260002</v>
      </c>
      <c r="E13" s="40">
        <v>3520185.9396270001</v>
      </c>
      <c r="F13" s="40">
        <v>51652.951000000001</v>
      </c>
      <c r="G13" s="40">
        <v>13059.950999999999</v>
      </c>
      <c r="H13" s="40">
        <v>38593</v>
      </c>
      <c r="I13" s="40">
        <v>0</v>
      </c>
      <c r="J13" s="40">
        <v>5501313.0631020004</v>
      </c>
      <c r="K13" s="40">
        <v>2221834.206334</v>
      </c>
      <c r="L13" s="40">
        <v>3234655.887408</v>
      </c>
      <c r="M13" s="40">
        <v>44822.969360000003</v>
      </c>
      <c r="N13" s="40">
        <v>12759.022000000001</v>
      </c>
      <c r="O13" s="40">
        <v>32063.947359999998</v>
      </c>
      <c r="P13" s="40">
        <v>0</v>
      </c>
      <c r="Q13" s="40">
        <v>1407856.0404769999</v>
      </c>
      <c r="R13" s="40">
        <f t="shared" ref="R13:S63" si="1">J13/C13*100</f>
        <v>77.899251389433871</v>
      </c>
      <c r="S13" s="40">
        <f>K13/D13*100</f>
        <v>63.658341982987935</v>
      </c>
      <c r="T13" s="40">
        <f t="shared" ref="T13:T76" si="2">L13/E13*100</f>
        <v>91.888779254392034</v>
      </c>
    </row>
    <row r="14" spans="1:25" s="45" customFormat="1" x14ac:dyDescent="0.25">
      <c r="A14" s="42" t="s">
        <v>25</v>
      </c>
      <c r="B14" s="43" t="s">
        <v>26</v>
      </c>
      <c r="C14" s="44">
        <v>3105513.759478</v>
      </c>
      <c r="D14" s="44">
        <v>624282.81099999999</v>
      </c>
      <c r="E14" s="44">
        <v>2438241.9704780001</v>
      </c>
      <c r="F14" s="44">
        <v>42988.978000000003</v>
      </c>
      <c r="G14" s="44">
        <v>5255.9780000000001</v>
      </c>
      <c r="H14" s="44">
        <v>37733</v>
      </c>
      <c r="I14" s="44">
        <v>0</v>
      </c>
      <c r="J14" s="44">
        <v>2662204.3257900001</v>
      </c>
      <c r="K14" s="44">
        <v>458612.06706099998</v>
      </c>
      <c r="L14" s="44">
        <v>2167392.649369</v>
      </c>
      <c r="M14" s="44">
        <v>36199.609360000002</v>
      </c>
      <c r="N14" s="44">
        <v>4995.2860000000001</v>
      </c>
      <c r="O14" s="44">
        <v>31204.323359999999</v>
      </c>
      <c r="P14" s="44">
        <v>0</v>
      </c>
      <c r="Q14" s="44">
        <v>283634.44901699998</v>
      </c>
      <c r="R14" s="44">
        <f t="shared" si="1"/>
        <v>85.7250855084759</v>
      </c>
      <c r="S14" s="44">
        <f>K14/D14*100</f>
        <v>73.46222881363299</v>
      </c>
      <c r="T14" s="44">
        <f t="shared" si="2"/>
        <v>88.891614352126751</v>
      </c>
    </row>
    <row r="15" spans="1:25" s="41" customFormat="1" x14ac:dyDescent="0.25">
      <c r="A15" s="46">
        <v>1</v>
      </c>
      <c r="B15" s="47" t="s">
        <v>27</v>
      </c>
      <c r="C15" s="48">
        <v>10436</v>
      </c>
      <c r="D15" s="48">
        <v>0</v>
      </c>
      <c r="E15" s="48">
        <v>10436</v>
      </c>
      <c r="F15" s="48">
        <v>0</v>
      </c>
      <c r="G15" s="48">
        <v>0</v>
      </c>
      <c r="H15" s="48">
        <v>0</v>
      </c>
      <c r="I15" s="48">
        <v>0</v>
      </c>
      <c r="J15" s="48">
        <v>9071.7868120000003</v>
      </c>
      <c r="K15" s="48">
        <v>0</v>
      </c>
      <c r="L15" s="48">
        <v>9071.7868120000003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f t="shared" si="1"/>
        <v>86.927815369873514</v>
      </c>
      <c r="S15" s="48"/>
      <c r="T15" s="48">
        <f t="shared" si="2"/>
        <v>86.927815369873514</v>
      </c>
    </row>
    <row r="16" spans="1:25" s="41" customFormat="1" x14ac:dyDescent="0.25">
      <c r="A16" s="49">
        <v>2</v>
      </c>
      <c r="B16" s="47" t="s">
        <v>28</v>
      </c>
      <c r="C16" s="48">
        <v>19164.894</v>
      </c>
      <c r="D16" s="48">
        <v>918.91600000000005</v>
      </c>
      <c r="E16" s="48">
        <v>8314</v>
      </c>
      <c r="F16" s="48">
        <v>9931.9779999999992</v>
      </c>
      <c r="G16" s="48">
        <v>5255.9780000000001</v>
      </c>
      <c r="H16" s="48">
        <v>4676</v>
      </c>
      <c r="I16" s="48">
        <v>0</v>
      </c>
      <c r="J16" s="48">
        <v>15905.955878999999</v>
      </c>
      <c r="K16" s="48">
        <v>733.93299999999999</v>
      </c>
      <c r="L16" s="48">
        <v>7200.7574709999999</v>
      </c>
      <c r="M16" s="48">
        <v>7971.2654080000002</v>
      </c>
      <c r="N16" s="48">
        <v>4995.2860000000001</v>
      </c>
      <c r="O16" s="48">
        <v>2975.9794080000001</v>
      </c>
      <c r="P16" s="48">
        <v>0</v>
      </c>
      <c r="Q16" s="48">
        <v>1530.256253</v>
      </c>
      <c r="R16" s="48">
        <f t="shared" si="1"/>
        <v>82.995271870535774</v>
      </c>
      <c r="S16" s="48">
        <f>K16/D16*100</f>
        <v>79.869433114669889</v>
      </c>
      <c r="T16" s="48">
        <f t="shared" si="2"/>
        <v>86.610024909790724</v>
      </c>
    </row>
    <row r="17" spans="1:20" s="41" customFormat="1" x14ac:dyDescent="0.25">
      <c r="A17" s="46">
        <v>3</v>
      </c>
      <c r="B17" s="47" t="s">
        <v>29</v>
      </c>
      <c r="C17" s="48">
        <v>50</v>
      </c>
      <c r="D17" s="48">
        <v>0</v>
      </c>
      <c r="E17" s="48">
        <v>0</v>
      </c>
      <c r="F17" s="48">
        <v>50</v>
      </c>
      <c r="G17" s="48">
        <v>0</v>
      </c>
      <c r="H17" s="48">
        <v>50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f t="shared" si="1"/>
        <v>0</v>
      </c>
      <c r="S17" s="48"/>
      <c r="T17" s="48"/>
    </row>
    <row r="18" spans="1:20" s="41" customFormat="1" x14ac:dyDescent="0.25">
      <c r="A18" s="49">
        <v>4</v>
      </c>
      <c r="B18" s="47" t="s">
        <v>30</v>
      </c>
      <c r="C18" s="48">
        <v>5439.8734039999999</v>
      </c>
      <c r="D18" s="48">
        <v>0</v>
      </c>
      <c r="E18" s="48">
        <v>5439.8734039999999</v>
      </c>
      <c r="F18" s="48">
        <v>0</v>
      </c>
      <c r="G18" s="48">
        <v>0</v>
      </c>
      <c r="H18" s="48">
        <v>0</v>
      </c>
      <c r="I18" s="48">
        <v>0</v>
      </c>
      <c r="J18" s="48">
        <v>5269.4823500000002</v>
      </c>
      <c r="K18" s="48">
        <v>0</v>
      </c>
      <c r="L18" s="48">
        <v>5269.4823500000002</v>
      </c>
      <c r="M18" s="48">
        <v>0</v>
      </c>
      <c r="N18" s="48">
        <v>0</v>
      </c>
      <c r="O18" s="48">
        <v>0</v>
      </c>
      <c r="P18" s="48">
        <v>0</v>
      </c>
      <c r="Q18" s="48">
        <v>56.622644000000001</v>
      </c>
      <c r="R18" s="48">
        <f t="shared" si="1"/>
        <v>96.867738615484882</v>
      </c>
      <c r="S18" s="48"/>
      <c r="T18" s="48">
        <f t="shared" si="2"/>
        <v>96.867738615484882</v>
      </c>
    </row>
    <row r="19" spans="1:20" s="41" customFormat="1" x14ac:dyDescent="0.25">
      <c r="A19" s="46">
        <v>5</v>
      </c>
      <c r="B19" s="47" t="s">
        <v>31</v>
      </c>
      <c r="C19" s="48">
        <v>26061.428</v>
      </c>
      <c r="D19" s="48">
        <v>15558.428</v>
      </c>
      <c r="E19" s="48">
        <v>10353</v>
      </c>
      <c r="F19" s="48">
        <v>150</v>
      </c>
      <c r="G19" s="48">
        <v>0</v>
      </c>
      <c r="H19" s="48">
        <v>150</v>
      </c>
      <c r="I19" s="48">
        <v>0</v>
      </c>
      <c r="J19" s="48">
        <v>26057.416182000001</v>
      </c>
      <c r="K19" s="48">
        <v>15558.428</v>
      </c>
      <c r="L19" s="48">
        <v>10348.988181999999</v>
      </c>
      <c r="M19" s="48">
        <v>150</v>
      </c>
      <c r="N19" s="48">
        <v>0</v>
      </c>
      <c r="O19" s="48">
        <v>150</v>
      </c>
      <c r="P19" s="48">
        <v>0</v>
      </c>
      <c r="Q19" s="48">
        <v>0</v>
      </c>
      <c r="R19" s="48">
        <f t="shared" si="1"/>
        <v>99.984606300161303</v>
      </c>
      <c r="S19" s="48">
        <f>K19/D19*100</f>
        <v>100</v>
      </c>
      <c r="T19" s="48">
        <f t="shared" si="2"/>
        <v>99.961249705399396</v>
      </c>
    </row>
    <row r="20" spans="1:20" s="41" customFormat="1" x14ac:dyDescent="0.25">
      <c r="A20" s="49">
        <v>6</v>
      </c>
      <c r="B20" s="47" t="s">
        <v>32</v>
      </c>
      <c r="C20" s="48">
        <v>59559.922143999996</v>
      </c>
      <c r="D20" s="48">
        <v>31094.198</v>
      </c>
      <c r="E20" s="48">
        <v>28465.724144</v>
      </c>
      <c r="F20" s="48">
        <v>0</v>
      </c>
      <c r="G20" s="48">
        <v>0</v>
      </c>
      <c r="H20" s="48">
        <v>0</v>
      </c>
      <c r="I20" s="48">
        <v>0</v>
      </c>
      <c r="J20" s="48">
        <v>57574.978520999997</v>
      </c>
      <c r="K20" s="48">
        <v>31000</v>
      </c>
      <c r="L20" s="48">
        <v>26574.978521000001</v>
      </c>
      <c r="M20" s="48">
        <v>0</v>
      </c>
      <c r="N20" s="48">
        <v>0</v>
      </c>
      <c r="O20" s="48">
        <v>0</v>
      </c>
      <c r="P20" s="48">
        <v>0</v>
      </c>
      <c r="Q20" s="48">
        <v>208.49517800000001</v>
      </c>
      <c r="R20" s="48">
        <f t="shared" si="1"/>
        <v>96.667316625765665</v>
      </c>
      <c r="S20" s="48">
        <f>K20/D20*100</f>
        <v>99.697056023120453</v>
      </c>
      <c r="T20" s="48">
        <f t="shared" si="2"/>
        <v>93.357816532489196</v>
      </c>
    </row>
    <row r="21" spans="1:20" s="41" customFormat="1" x14ac:dyDescent="0.25">
      <c r="A21" s="46">
        <v>7</v>
      </c>
      <c r="B21" s="47" t="s">
        <v>33</v>
      </c>
      <c r="C21" s="48">
        <v>774629.91281000001</v>
      </c>
      <c r="D21" s="48">
        <v>41661.074000000001</v>
      </c>
      <c r="E21" s="48">
        <v>732568.83880999999</v>
      </c>
      <c r="F21" s="48">
        <v>400</v>
      </c>
      <c r="G21" s="48">
        <v>0</v>
      </c>
      <c r="H21" s="48">
        <v>400</v>
      </c>
      <c r="I21" s="48">
        <v>0</v>
      </c>
      <c r="J21" s="48">
        <v>733325.579165</v>
      </c>
      <c r="K21" s="48">
        <v>36768.240726999997</v>
      </c>
      <c r="L21" s="48">
        <v>696157.33843799995</v>
      </c>
      <c r="M21" s="48">
        <v>400</v>
      </c>
      <c r="N21" s="48">
        <v>0</v>
      </c>
      <c r="O21" s="48">
        <v>400</v>
      </c>
      <c r="P21" s="48">
        <v>0</v>
      </c>
      <c r="Q21" s="48">
        <v>24029.926274000001</v>
      </c>
      <c r="R21" s="48">
        <f t="shared" si="1"/>
        <v>94.667862296310375</v>
      </c>
      <c r="S21" s="48">
        <f>K21/D21*100</f>
        <v>88.255623767644579</v>
      </c>
      <c r="T21" s="48">
        <f t="shared" si="2"/>
        <v>95.029613813338329</v>
      </c>
    </row>
    <row r="22" spans="1:20" s="41" customFormat="1" x14ac:dyDescent="0.25">
      <c r="A22" s="49">
        <v>8</v>
      </c>
      <c r="B22" s="47" t="s">
        <v>34</v>
      </c>
      <c r="C22" s="48">
        <v>14287.292149999999</v>
      </c>
      <c r="D22" s="48">
        <v>0</v>
      </c>
      <c r="E22" s="48">
        <v>14287.292149999999</v>
      </c>
      <c r="F22" s="48">
        <v>0</v>
      </c>
      <c r="G22" s="48">
        <v>0</v>
      </c>
      <c r="H22" s="48">
        <v>0</v>
      </c>
      <c r="I22" s="48">
        <v>0</v>
      </c>
      <c r="J22" s="48">
        <v>14127.483086</v>
      </c>
      <c r="K22" s="48">
        <v>0</v>
      </c>
      <c r="L22" s="48">
        <v>14127.483086</v>
      </c>
      <c r="M22" s="48">
        <v>0</v>
      </c>
      <c r="N22" s="48">
        <v>0</v>
      </c>
      <c r="O22" s="48">
        <v>0</v>
      </c>
      <c r="P22" s="48">
        <v>0</v>
      </c>
      <c r="Q22" s="48">
        <v>51.575766000000002</v>
      </c>
      <c r="R22" s="48">
        <f t="shared" si="1"/>
        <v>98.881460095291757</v>
      </c>
      <c r="S22" s="48"/>
      <c r="T22" s="48">
        <f t="shared" si="2"/>
        <v>98.881460095291757</v>
      </c>
    </row>
    <row r="23" spans="1:20" s="41" customFormat="1" x14ac:dyDescent="0.25">
      <c r="A23" s="46">
        <v>9</v>
      </c>
      <c r="B23" s="47" t="s">
        <v>35</v>
      </c>
      <c r="C23" s="48">
        <v>40978.992733999999</v>
      </c>
      <c r="D23" s="48">
        <v>28722</v>
      </c>
      <c r="E23" s="48">
        <v>12126.992733999999</v>
      </c>
      <c r="F23" s="48">
        <v>130</v>
      </c>
      <c r="G23" s="48">
        <v>0</v>
      </c>
      <c r="H23" s="48">
        <v>130</v>
      </c>
      <c r="I23" s="48">
        <v>0</v>
      </c>
      <c r="J23" s="48">
        <v>24733.957031999998</v>
      </c>
      <c r="K23" s="48">
        <v>13353.867</v>
      </c>
      <c r="L23" s="48">
        <v>11250.090032</v>
      </c>
      <c r="M23" s="48">
        <v>130</v>
      </c>
      <c r="N23" s="48">
        <v>0</v>
      </c>
      <c r="O23" s="48">
        <v>130</v>
      </c>
      <c r="P23" s="48">
        <v>0</v>
      </c>
      <c r="Q23" s="48">
        <v>15883.951992</v>
      </c>
      <c r="R23" s="48">
        <f t="shared" si="1"/>
        <v>60.357650058778525</v>
      </c>
      <c r="S23" s="48">
        <f>K23/D23*100</f>
        <v>46.493513682891162</v>
      </c>
      <c r="T23" s="48">
        <f t="shared" si="2"/>
        <v>92.769001175852452</v>
      </c>
    </row>
    <row r="24" spans="1:20" s="41" customFormat="1" x14ac:dyDescent="0.25">
      <c r="A24" s="49">
        <v>10</v>
      </c>
      <c r="B24" s="47" t="s">
        <v>36</v>
      </c>
      <c r="C24" s="48">
        <v>34256.399571000002</v>
      </c>
      <c r="D24" s="48">
        <v>0</v>
      </c>
      <c r="E24" s="48">
        <v>34256.399571000002</v>
      </c>
      <c r="F24" s="48">
        <v>0</v>
      </c>
      <c r="G24" s="48">
        <v>0</v>
      </c>
      <c r="H24" s="48">
        <v>0</v>
      </c>
      <c r="I24" s="48">
        <v>0</v>
      </c>
      <c r="J24" s="48">
        <v>26066.873307999998</v>
      </c>
      <c r="K24" s="48">
        <v>0</v>
      </c>
      <c r="L24" s="48">
        <v>26066.873307999998</v>
      </c>
      <c r="M24" s="48">
        <v>0</v>
      </c>
      <c r="N24" s="48">
        <v>0</v>
      </c>
      <c r="O24" s="48">
        <v>0</v>
      </c>
      <c r="P24" s="48">
        <v>0</v>
      </c>
      <c r="Q24" s="48">
        <v>2438.5090289999998</v>
      </c>
      <c r="R24" s="48">
        <f t="shared" si="1"/>
        <v>76.093441326119674</v>
      </c>
      <c r="S24" s="48"/>
      <c r="T24" s="48">
        <f t="shared" si="2"/>
        <v>76.093441326119674</v>
      </c>
    </row>
    <row r="25" spans="1:20" s="41" customFormat="1" x14ac:dyDescent="0.25">
      <c r="A25" s="46">
        <v>11</v>
      </c>
      <c r="B25" s="47" t="s">
        <v>37</v>
      </c>
      <c r="C25" s="48">
        <v>144870.298343</v>
      </c>
      <c r="D25" s="48">
        <v>34861.962</v>
      </c>
      <c r="E25" s="48">
        <v>96541.336343000003</v>
      </c>
      <c r="F25" s="48">
        <v>13467</v>
      </c>
      <c r="G25" s="48">
        <v>0</v>
      </c>
      <c r="H25" s="48">
        <v>13467</v>
      </c>
      <c r="I25" s="48">
        <v>0</v>
      </c>
      <c r="J25" s="48">
        <v>126691.900264</v>
      </c>
      <c r="K25" s="48">
        <v>19916.441999999999</v>
      </c>
      <c r="L25" s="48">
        <v>93886.022763999994</v>
      </c>
      <c r="M25" s="48">
        <v>12889.4355</v>
      </c>
      <c r="N25" s="48">
        <v>0</v>
      </c>
      <c r="O25" s="48">
        <v>12889.4355</v>
      </c>
      <c r="P25" s="48">
        <v>0</v>
      </c>
      <c r="Q25" s="48">
        <v>16091.881450999999</v>
      </c>
      <c r="R25" s="48">
        <f t="shared" si="1"/>
        <v>87.451949580472188</v>
      </c>
      <c r="S25" s="48">
        <f t="shared" si="1"/>
        <v>57.129435228000069</v>
      </c>
      <c r="T25" s="48">
        <f t="shared" si="2"/>
        <v>97.249557878952501</v>
      </c>
    </row>
    <row r="26" spans="1:20" s="41" customFormat="1" x14ac:dyDescent="0.25">
      <c r="A26" s="49">
        <v>12</v>
      </c>
      <c r="B26" s="47" t="s">
        <v>38</v>
      </c>
      <c r="C26" s="48">
        <v>9988.3401389999999</v>
      </c>
      <c r="D26" s="48">
        <v>753</v>
      </c>
      <c r="E26" s="48">
        <v>9235.3401389999999</v>
      </c>
      <c r="F26" s="48">
        <v>0</v>
      </c>
      <c r="G26" s="48">
        <v>0</v>
      </c>
      <c r="H26" s="48">
        <v>0</v>
      </c>
      <c r="I26" s="48">
        <v>0</v>
      </c>
      <c r="J26" s="48">
        <v>7219.6057870000004</v>
      </c>
      <c r="K26" s="48">
        <v>683.12800000000004</v>
      </c>
      <c r="L26" s="48">
        <v>6536.4777869999998</v>
      </c>
      <c r="M26" s="48">
        <v>0</v>
      </c>
      <c r="N26" s="48">
        <v>0</v>
      </c>
      <c r="O26" s="48">
        <v>0</v>
      </c>
      <c r="P26" s="48">
        <v>0</v>
      </c>
      <c r="Q26" s="48">
        <v>70.077524999999994</v>
      </c>
      <c r="R26" s="48">
        <f t="shared" si="1"/>
        <v>72.280335736772415</v>
      </c>
      <c r="S26" s="48">
        <f t="shared" si="1"/>
        <v>90.720849933598942</v>
      </c>
      <c r="T26" s="48">
        <f t="shared" si="2"/>
        <v>70.776795316905009</v>
      </c>
    </row>
    <row r="27" spans="1:20" s="41" customFormat="1" x14ac:dyDescent="0.25">
      <c r="A27" s="46">
        <v>13</v>
      </c>
      <c r="B27" s="47" t="s">
        <v>39</v>
      </c>
      <c r="C27" s="48">
        <v>53681.565132999996</v>
      </c>
      <c r="D27" s="48">
        <v>15443.878000000001</v>
      </c>
      <c r="E27" s="48">
        <v>38237.687132999999</v>
      </c>
      <c r="F27" s="48">
        <v>0</v>
      </c>
      <c r="G27" s="48">
        <v>0</v>
      </c>
      <c r="H27" s="48">
        <v>0</v>
      </c>
      <c r="I27" s="48">
        <v>0</v>
      </c>
      <c r="J27" s="48">
        <v>46003.517659999998</v>
      </c>
      <c r="K27" s="48">
        <v>15299.699000000001</v>
      </c>
      <c r="L27" s="48">
        <v>30703.818660000001</v>
      </c>
      <c r="M27" s="48">
        <v>0</v>
      </c>
      <c r="N27" s="48">
        <v>0</v>
      </c>
      <c r="O27" s="48">
        <v>0</v>
      </c>
      <c r="P27" s="48">
        <v>0</v>
      </c>
      <c r="Q27" s="48">
        <v>231.262033</v>
      </c>
      <c r="R27" s="48">
        <f t="shared" si="1"/>
        <v>85.697049901624382</v>
      </c>
      <c r="S27" s="48">
        <f t="shared" si="1"/>
        <v>99.066432666717517</v>
      </c>
      <c r="T27" s="48">
        <f t="shared" si="2"/>
        <v>80.297269427422819</v>
      </c>
    </row>
    <row r="28" spans="1:20" s="41" customFormat="1" x14ac:dyDescent="0.25">
      <c r="A28" s="49">
        <v>14</v>
      </c>
      <c r="B28" s="47" t="s">
        <v>40</v>
      </c>
      <c r="C28" s="48">
        <v>339001.72196</v>
      </c>
      <c r="D28" s="48">
        <v>81374.187000000005</v>
      </c>
      <c r="E28" s="48">
        <v>245227.53495999999</v>
      </c>
      <c r="F28" s="48">
        <v>12400</v>
      </c>
      <c r="G28" s="48">
        <v>0</v>
      </c>
      <c r="H28" s="48">
        <v>12400</v>
      </c>
      <c r="I28" s="48">
        <v>0</v>
      </c>
      <c r="J28" s="48">
        <v>300469.528345</v>
      </c>
      <c r="K28" s="48">
        <v>52632.95</v>
      </c>
      <c r="L28" s="48">
        <v>239211.17637</v>
      </c>
      <c r="M28" s="48">
        <v>8625.4019750000007</v>
      </c>
      <c r="N28" s="48">
        <v>0</v>
      </c>
      <c r="O28" s="48">
        <v>8625.4019750000007</v>
      </c>
      <c r="P28" s="48">
        <v>0</v>
      </c>
      <c r="Q28" s="48">
        <v>30779.319195</v>
      </c>
      <c r="R28" s="48">
        <f t="shared" si="1"/>
        <v>88.633628940815072</v>
      </c>
      <c r="S28" s="48">
        <f t="shared" si="1"/>
        <v>64.680154653956777</v>
      </c>
      <c r="T28" s="48">
        <f t="shared" si="2"/>
        <v>97.546621919524114</v>
      </c>
    </row>
    <row r="29" spans="1:20" s="41" customFormat="1" x14ac:dyDescent="0.25">
      <c r="A29" s="46">
        <v>15</v>
      </c>
      <c r="B29" s="47" t="s">
        <v>41</v>
      </c>
      <c r="C29" s="48">
        <v>15604.869070999999</v>
      </c>
      <c r="D29" s="48">
        <v>3102.3850000000002</v>
      </c>
      <c r="E29" s="48">
        <v>12502.484071000001</v>
      </c>
      <c r="F29" s="48">
        <v>0</v>
      </c>
      <c r="G29" s="48">
        <v>0</v>
      </c>
      <c r="H29" s="48">
        <v>0</v>
      </c>
      <c r="I29" s="48">
        <v>0</v>
      </c>
      <c r="J29" s="48">
        <v>15224.556009</v>
      </c>
      <c r="K29" s="48">
        <v>2779.2339999999999</v>
      </c>
      <c r="L29" s="48">
        <v>12445.322009</v>
      </c>
      <c r="M29" s="48">
        <v>0</v>
      </c>
      <c r="N29" s="48">
        <v>0</v>
      </c>
      <c r="O29" s="48">
        <v>0</v>
      </c>
      <c r="P29" s="48">
        <v>0</v>
      </c>
      <c r="Q29" s="48">
        <v>380.313062</v>
      </c>
      <c r="R29" s="48">
        <f t="shared" si="1"/>
        <v>97.562856437502759</v>
      </c>
      <c r="S29" s="48">
        <f t="shared" si="1"/>
        <v>89.58378795668493</v>
      </c>
      <c r="T29" s="48">
        <f t="shared" si="2"/>
        <v>99.542794362501198</v>
      </c>
    </row>
    <row r="30" spans="1:20" s="41" customFormat="1" x14ac:dyDescent="0.25">
      <c r="A30" s="49">
        <v>16</v>
      </c>
      <c r="B30" s="47" t="s">
        <v>42</v>
      </c>
      <c r="C30" s="48">
        <v>213870.854968</v>
      </c>
      <c r="D30" s="48">
        <v>109008.99400000001</v>
      </c>
      <c r="E30" s="48">
        <v>104861.86096799999</v>
      </c>
      <c r="F30" s="48">
        <v>0</v>
      </c>
      <c r="G30" s="48">
        <v>0</v>
      </c>
      <c r="H30" s="48">
        <v>0</v>
      </c>
      <c r="I30" s="48">
        <v>0</v>
      </c>
      <c r="J30" s="48">
        <v>175434.662557</v>
      </c>
      <c r="K30" s="48">
        <v>92960</v>
      </c>
      <c r="L30" s="48">
        <v>82474.662557000003</v>
      </c>
      <c r="M30" s="48">
        <v>0</v>
      </c>
      <c r="N30" s="48">
        <v>0</v>
      </c>
      <c r="O30" s="48">
        <v>0</v>
      </c>
      <c r="P30" s="48">
        <v>0</v>
      </c>
      <c r="Q30" s="48">
        <v>19216.56625</v>
      </c>
      <c r="R30" s="48">
        <f t="shared" si="1"/>
        <v>82.028316847215606</v>
      </c>
      <c r="S30" s="48">
        <f t="shared" si="1"/>
        <v>85.277367113396167</v>
      </c>
      <c r="T30" s="48">
        <f t="shared" si="2"/>
        <v>78.650771401213504</v>
      </c>
    </row>
    <row r="31" spans="1:20" s="41" customFormat="1" x14ac:dyDescent="0.25">
      <c r="A31" s="46">
        <v>17</v>
      </c>
      <c r="B31" s="47" t="s">
        <v>43</v>
      </c>
      <c r="C31" s="48">
        <v>46415.351929999997</v>
      </c>
      <c r="D31" s="48">
        <v>17583.994999999999</v>
      </c>
      <c r="E31" s="48">
        <v>26021.356930000002</v>
      </c>
      <c r="F31" s="48">
        <v>2810</v>
      </c>
      <c r="G31" s="48">
        <v>0</v>
      </c>
      <c r="H31" s="48">
        <v>2810</v>
      </c>
      <c r="I31" s="48">
        <v>0</v>
      </c>
      <c r="J31" s="48">
        <v>43140.291048999999</v>
      </c>
      <c r="K31" s="48">
        <v>17583.175999999999</v>
      </c>
      <c r="L31" s="48">
        <v>22956.455571999999</v>
      </c>
      <c r="M31" s="48">
        <v>2600.6594770000002</v>
      </c>
      <c r="N31" s="48">
        <v>0</v>
      </c>
      <c r="O31" s="48">
        <v>2600.6594770000002</v>
      </c>
      <c r="P31" s="48">
        <v>0</v>
      </c>
      <c r="Q31" s="48">
        <v>1452.1550999999999</v>
      </c>
      <c r="R31" s="48">
        <f t="shared" si="1"/>
        <v>92.944013683362371</v>
      </c>
      <c r="S31" s="48">
        <f t="shared" si="1"/>
        <v>99.995342355363505</v>
      </c>
      <c r="T31" s="48">
        <f t="shared" si="2"/>
        <v>88.221592877554826</v>
      </c>
    </row>
    <row r="32" spans="1:20" s="41" customFormat="1" x14ac:dyDescent="0.25">
      <c r="A32" s="49">
        <v>18</v>
      </c>
      <c r="B32" s="47" t="s">
        <v>44</v>
      </c>
      <c r="C32" s="48">
        <v>16083.266825000001</v>
      </c>
      <c r="D32" s="48">
        <v>0</v>
      </c>
      <c r="E32" s="48">
        <v>15983.266825000001</v>
      </c>
      <c r="F32" s="48">
        <v>100</v>
      </c>
      <c r="G32" s="48">
        <v>0</v>
      </c>
      <c r="H32" s="48">
        <v>100</v>
      </c>
      <c r="I32" s="48">
        <v>0</v>
      </c>
      <c r="J32" s="48">
        <v>14036.044556999999</v>
      </c>
      <c r="K32" s="48">
        <v>0</v>
      </c>
      <c r="L32" s="48">
        <v>13936.044556999999</v>
      </c>
      <c r="M32" s="48">
        <v>100</v>
      </c>
      <c r="N32" s="48">
        <v>0</v>
      </c>
      <c r="O32" s="48">
        <v>100</v>
      </c>
      <c r="P32" s="48">
        <v>0</v>
      </c>
      <c r="Q32" s="48">
        <v>93.911187999999996</v>
      </c>
      <c r="R32" s="48">
        <f t="shared" si="1"/>
        <v>87.271104245949729</v>
      </c>
      <c r="S32" s="48"/>
      <c r="T32" s="48">
        <f t="shared" si="2"/>
        <v>87.191465359272684</v>
      </c>
    </row>
    <row r="33" spans="1:20" s="41" customFormat="1" x14ac:dyDescent="0.25">
      <c r="A33" s="46">
        <v>19</v>
      </c>
      <c r="B33" s="47" t="s">
        <v>45</v>
      </c>
      <c r="C33" s="48">
        <v>141843.70459899999</v>
      </c>
      <c r="D33" s="48">
        <v>18745.571</v>
      </c>
      <c r="E33" s="48">
        <v>120098.13359899999</v>
      </c>
      <c r="F33" s="48">
        <v>3000</v>
      </c>
      <c r="G33" s="48">
        <v>0</v>
      </c>
      <c r="H33" s="48">
        <v>3000</v>
      </c>
      <c r="I33" s="48">
        <v>0</v>
      </c>
      <c r="J33" s="48">
        <v>129450.92533300001</v>
      </c>
      <c r="K33" s="48">
        <v>14139.567999999999</v>
      </c>
      <c r="L33" s="48">
        <v>112313.20533300001</v>
      </c>
      <c r="M33" s="48">
        <v>2998.152</v>
      </c>
      <c r="N33" s="48">
        <v>0</v>
      </c>
      <c r="O33" s="48">
        <v>2998.152</v>
      </c>
      <c r="P33" s="48">
        <v>0</v>
      </c>
      <c r="Q33" s="48">
        <v>11880.735699000001</v>
      </c>
      <c r="R33" s="48">
        <f t="shared" si="1"/>
        <v>91.263074169533951</v>
      </c>
      <c r="S33" s="48">
        <f>K33/D33*100</f>
        <v>75.428846632625905</v>
      </c>
      <c r="T33" s="48">
        <f t="shared" si="2"/>
        <v>93.517860742121627</v>
      </c>
    </row>
    <row r="34" spans="1:20" s="41" customFormat="1" x14ac:dyDescent="0.25">
      <c r="A34" s="49">
        <v>20</v>
      </c>
      <c r="B34" s="47" t="s">
        <v>46</v>
      </c>
      <c r="C34" s="48">
        <v>10482.571120000001</v>
      </c>
      <c r="D34" s="48">
        <v>0</v>
      </c>
      <c r="E34" s="48">
        <v>10482.571120000001</v>
      </c>
      <c r="F34" s="48">
        <v>0</v>
      </c>
      <c r="G34" s="48">
        <v>0</v>
      </c>
      <c r="H34" s="48">
        <v>0</v>
      </c>
      <c r="I34" s="48">
        <v>0</v>
      </c>
      <c r="J34" s="48">
        <v>10123.82856</v>
      </c>
      <c r="K34" s="48">
        <v>0</v>
      </c>
      <c r="L34" s="48">
        <v>10123.82856</v>
      </c>
      <c r="M34" s="48">
        <v>0</v>
      </c>
      <c r="N34" s="48">
        <v>0</v>
      </c>
      <c r="O34" s="48">
        <v>0</v>
      </c>
      <c r="P34" s="48">
        <v>0</v>
      </c>
      <c r="Q34" s="48">
        <v>9.1010000000000009</v>
      </c>
      <c r="R34" s="48">
        <f t="shared" si="1"/>
        <v>96.577723576656254</v>
      </c>
      <c r="S34" s="48"/>
      <c r="T34" s="48">
        <f t="shared" si="2"/>
        <v>96.577723576656254</v>
      </c>
    </row>
    <row r="35" spans="1:20" s="41" customFormat="1" x14ac:dyDescent="0.25">
      <c r="A35" s="46">
        <v>21</v>
      </c>
      <c r="B35" s="47" t="s">
        <v>47</v>
      </c>
      <c r="C35" s="48">
        <v>870620.73572</v>
      </c>
      <c r="D35" s="48">
        <v>156151.946</v>
      </c>
      <c r="E35" s="48">
        <v>714468.78972</v>
      </c>
      <c r="F35" s="48">
        <v>0</v>
      </c>
      <c r="G35" s="48">
        <v>0</v>
      </c>
      <c r="H35" s="48">
        <v>0</v>
      </c>
      <c r="I35" s="48">
        <v>0</v>
      </c>
      <c r="J35" s="48">
        <v>689638.31368699996</v>
      </c>
      <c r="K35" s="48">
        <v>108423.459334</v>
      </c>
      <c r="L35" s="48">
        <v>581214.85435299994</v>
      </c>
      <c r="M35" s="48">
        <v>0</v>
      </c>
      <c r="N35" s="48">
        <v>0</v>
      </c>
      <c r="O35" s="48">
        <v>0</v>
      </c>
      <c r="P35" s="48">
        <v>0</v>
      </c>
      <c r="Q35" s="48">
        <v>121022.75965199999</v>
      </c>
      <c r="R35" s="48">
        <f t="shared" si="1"/>
        <v>79.212254589442068</v>
      </c>
      <c r="S35" s="48">
        <f>K35/D35*100</f>
        <v>69.434587343535242</v>
      </c>
      <c r="T35" s="48">
        <f t="shared" si="2"/>
        <v>81.349229345732198</v>
      </c>
    </row>
    <row r="36" spans="1:20" s="41" customFormat="1" x14ac:dyDescent="0.25">
      <c r="A36" s="49">
        <v>22</v>
      </c>
      <c r="B36" s="47" t="s">
        <v>48</v>
      </c>
      <c r="C36" s="48">
        <v>10466.381475</v>
      </c>
      <c r="D36" s="48">
        <v>0</v>
      </c>
      <c r="E36" s="48">
        <v>10466.381475</v>
      </c>
      <c r="F36" s="48">
        <v>0</v>
      </c>
      <c r="G36" s="48">
        <v>0</v>
      </c>
      <c r="H36" s="48">
        <v>0</v>
      </c>
      <c r="I36" s="48">
        <v>0</v>
      </c>
      <c r="J36" s="48">
        <v>9965.4844940000003</v>
      </c>
      <c r="K36" s="48">
        <v>0</v>
      </c>
      <c r="L36" s="48">
        <v>9965.4844940000003</v>
      </c>
      <c r="M36" s="48">
        <v>0</v>
      </c>
      <c r="N36" s="48">
        <v>0</v>
      </c>
      <c r="O36" s="48">
        <v>0</v>
      </c>
      <c r="P36" s="48">
        <v>0</v>
      </c>
      <c r="Q36" s="48">
        <v>90.776981000000006</v>
      </c>
      <c r="R36" s="48">
        <f t="shared" si="1"/>
        <v>95.21422965332917</v>
      </c>
      <c r="S36" s="48"/>
      <c r="T36" s="48">
        <f t="shared" si="2"/>
        <v>95.21422965332917</v>
      </c>
    </row>
    <row r="37" spans="1:20" s="41" customFormat="1" x14ac:dyDescent="0.25">
      <c r="A37" s="46">
        <v>23</v>
      </c>
      <c r="B37" s="47" t="s">
        <v>49</v>
      </c>
      <c r="C37" s="48">
        <v>22298.178996999999</v>
      </c>
      <c r="D37" s="48">
        <v>10951.396000000001</v>
      </c>
      <c r="E37" s="48">
        <v>11196.782997</v>
      </c>
      <c r="F37" s="48">
        <v>150</v>
      </c>
      <c r="G37" s="48">
        <v>0</v>
      </c>
      <c r="H37" s="48">
        <v>150</v>
      </c>
      <c r="I37" s="48">
        <v>0</v>
      </c>
      <c r="J37" s="48">
        <v>21796.229573000001</v>
      </c>
      <c r="K37" s="48">
        <v>10763.087</v>
      </c>
      <c r="L37" s="48">
        <v>10883.142572999999</v>
      </c>
      <c r="M37" s="48">
        <v>150</v>
      </c>
      <c r="N37" s="48">
        <v>0</v>
      </c>
      <c r="O37" s="48">
        <v>150</v>
      </c>
      <c r="P37" s="48">
        <v>0</v>
      </c>
      <c r="Q37" s="48">
        <v>389.204162</v>
      </c>
      <c r="R37" s="48">
        <f t="shared" si="1"/>
        <v>97.748921900449673</v>
      </c>
      <c r="S37" s="48">
        <f>K37/D37*100</f>
        <v>98.280502321347882</v>
      </c>
      <c r="T37" s="48">
        <f t="shared" si="2"/>
        <v>97.198834485905138</v>
      </c>
    </row>
    <row r="38" spans="1:20" s="41" customFormat="1" x14ac:dyDescent="0.25">
      <c r="A38" s="49">
        <v>24</v>
      </c>
      <c r="B38" s="47" t="s">
        <v>50</v>
      </c>
      <c r="C38" s="48">
        <v>57106.181142000001</v>
      </c>
      <c r="D38" s="48">
        <v>4857.2389999999996</v>
      </c>
      <c r="E38" s="48">
        <v>52248.942142</v>
      </c>
      <c r="F38" s="48">
        <v>0</v>
      </c>
      <c r="G38" s="48">
        <v>0</v>
      </c>
      <c r="H38" s="48">
        <v>0</v>
      </c>
      <c r="I38" s="48">
        <v>0</v>
      </c>
      <c r="J38" s="48">
        <v>34254.321523999999</v>
      </c>
      <c r="K38" s="48">
        <v>4761.2709999999997</v>
      </c>
      <c r="L38" s="48">
        <v>29493.050523999998</v>
      </c>
      <c r="M38" s="48">
        <v>0</v>
      </c>
      <c r="N38" s="48">
        <v>0</v>
      </c>
      <c r="O38" s="48">
        <v>0</v>
      </c>
      <c r="P38" s="48">
        <v>0</v>
      </c>
      <c r="Q38" s="48">
        <v>137.028142</v>
      </c>
      <c r="R38" s="48">
        <f t="shared" si="1"/>
        <v>59.983561917445229</v>
      </c>
      <c r="S38" s="48">
        <f>K38/D38*100</f>
        <v>98.024227343970523</v>
      </c>
      <c r="T38" s="48">
        <f t="shared" si="2"/>
        <v>56.447172545321614</v>
      </c>
    </row>
    <row r="39" spans="1:20" s="41" customFormat="1" x14ac:dyDescent="0.25">
      <c r="A39" s="46">
        <v>25</v>
      </c>
      <c r="B39" s="47" t="s">
        <v>51</v>
      </c>
      <c r="C39" s="48">
        <v>23720.25</v>
      </c>
      <c r="D39" s="48">
        <v>0</v>
      </c>
      <c r="E39" s="48">
        <v>23720.25</v>
      </c>
      <c r="F39" s="48">
        <v>0</v>
      </c>
      <c r="G39" s="48">
        <v>0</v>
      </c>
      <c r="H39" s="48">
        <v>0</v>
      </c>
      <c r="I39" s="48">
        <v>0</v>
      </c>
      <c r="J39" s="48">
        <v>23703.51</v>
      </c>
      <c r="K39" s="48">
        <v>0</v>
      </c>
      <c r="L39" s="48">
        <v>23703.51</v>
      </c>
      <c r="M39" s="48">
        <v>0</v>
      </c>
      <c r="N39" s="48">
        <v>0</v>
      </c>
      <c r="O39" s="48">
        <v>0</v>
      </c>
      <c r="P39" s="48">
        <v>0</v>
      </c>
      <c r="Q39" s="48">
        <v>16.739999999999998</v>
      </c>
      <c r="R39" s="48">
        <f t="shared" si="1"/>
        <v>99.929427387991268</v>
      </c>
      <c r="S39" s="48"/>
      <c r="T39" s="48">
        <f t="shared" si="2"/>
        <v>99.929427387991268</v>
      </c>
    </row>
    <row r="40" spans="1:20" s="41" customFormat="1" x14ac:dyDescent="0.25">
      <c r="A40" s="49">
        <v>26</v>
      </c>
      <c r="B40" s="47" t="s">
        <v>52</v>
      </c>
      <c r="C40" s="48">
        <v>15933.706</v>
      </c>
      <c r="D40" s="48">
        <v>15933.706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15634.311</v>
      </c>
      <c r="K40" s="48">
        <v>15634.311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299.39499999999998</v>
      </c>
      <c r="R40" s="48">
        <f t="shared" si="1"/>
        <v>98.120995831101681</v>
      </c>
      <c r="S40" s="48">
        <f>K40/D40*100</f>
        <v>98.120995831101681</v>
      </c>
      <c r="T40" s="48"/>
    </row>
    <row r="41" spans="1:20" s="41" customFormat="1" x14ac:dyDescent="0.25">
      <c r="A41" s="46">
        <v>27</v>
      </c>
      <c r="B41" s="47" t="s">
        <v>53</v>
      </c>
      <c r="C41" s="48">
        <v>6211.0860000000002</v>
      </c>
      <c r="D41" s="48">
        <v>6211.0860000000002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4014.3159999999998</v>
      </c>
      <c r="K41" s="48">
        <v>4014.3159999999998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2196.77</v>
      </c>
      <c r="R41" s="48">
        <f t="shared" si="1"/>
        <v>64.631467025251297</v>
      </c>
      <c r="S41" s="48">
        <f>K41/D41*100</f>
        <v>64.631467025251297</v>
      </c>
      <c r="T41" s="48"/>
    </row>
    <row r="42" spans="1:20" s="41" customFormat="1" x14ac:dyDescent="0.25">
      <c r="A42" s="49">
        <v>28</v>
      </c>
      <c r="B42" s="47" t="s">
        <v>54</v>
      </c>
      <c r="C42" s="48">
        <v>17285.582091</v>
      </c>
      <c r="D42" s="48">
        <v>0</v>
      </c>
      <c r="E42" s="48">
        <v>17285.582091</v>
      </c>
      <c r="F42" s="48">
        <v>0</v>
      </c>
      <c r="G42" s="48">
        <v>0</v>
      </c>
      <c r="H42" s="48">
        <v>0</v>
      </c>
      <c r="I42" s="48">
        <v>0</v>
      </c>
      <c r="J42" s="48">
        <v>17064.272445999999</v>
      </c>
      <c r="K42" s="48">
        <v>0</v>
      </c>
      <c r="L42" s="48">
        <v>17064.272445999999</v>
      </c>
      <c r="M42" s="48">
        <v>0</v>
      </c>
      <c r="N42" s="48">
        <v>0</v>
      </c>
      <c r="O42" s="48">
        <v>0</v>
      </c>
      <c r="P42" s="48">
        <v>0</v>
      </c>
      <c r="Q42" s="48">
        <v>41.309645000000003</v>
      </c>
      <c r="R42" s="48">
        <f t="shared" si="1"/>
        <v>98.719686477233353</v>
      </c>
      <c r="S42" s="48"/>
      <c r="T42" s="48">
        <f t="shared" si="2"/>
        <v>98.719686477233353</v>
      </c>
    </row>
    <row r="43" spans="1:20" s="41" customFormat="1" x14ac:dyDescent="0.25">
      <c r="A43" s="46">
        <v>29</v>
      </c>
      <c r="B43" s="47" t="s">
        <v>55</v>
      </c>
      <c r="C43" s="48">
        <v>14290.587511</v>
      </c>
      <c r="D43" s="48">
        <v>0</v>
      </c>
      <c r="E43" s="48">
        <v>14290.587511</v>
      </c>
      <c r="F43" s="48">
        <v>0</v>
      </c>
      <c r="G43" s="48">
        <v>0</v>
      </c>
      <c r="H43" s="48">
        <v>0</v>
      </c>
      <c r="I43" s="48">
        <v>0</v>
      </c>
      <c r="J43" s="48">
        <v>8743.8062000000009</v>
      </c>
      <c r="K43" s="48">
        <v>0</v>
      </c>
      <c r="L43" s="48">
        <v>8743.8062000000009</v>
      </c>
      <c r="M43" s="48">
        <v>0</v>
      </c>
      <c r="N43" s="48">
        <v>0</v>
      </c>
      <c r="O43" s="48">
        <v>0</v>
      </c>
      <c r="P43" s="48">
        <v>0</v>
      </c>
      <c r="Q43" s="48">
        <v>4728.7299999999996</v>
      </c>
      <c r="R43" s="48">
        <f t="shared" si="1"/>
        <v>61.185771356632934</v>
      </c>
      <c r="S43" s="48"/>
      <c r="T43" s="48">
        <f t="shared" si="2"/>
        <v>61.185771356632934</v>
      </c>
    </row>
    <row r="44" spans="1:20" s="41" customFormat="1" x14ac:dyDescent="0.25">
      <c r="A44" s="49">
        <v>30</v>
      </c>
      <c r="B44" s="47" t="s">
        <v>56</v>
      </c>
      <c r="C44" s="48">
        <v>15428.961641</v>
      </c>
      <c r="D44" s="48">
        <v>0</v>
      </c>
      <c r="E44" s="48">
        <v>15428.961641</v>
      </c>
      <c r="F44" s="48">
        <v>0</v>
      </c>
      <c r="G44" s="48">
        <v>0</v>
      </c>
      <c r="H44" s="48">
        <v>0</v>
      </c>
      <c r="I44" s="48">
        <v>0</v>
      </c>
      <c r="J44" s="48">
        <v>14843.542399</v>
      </c>
      <c r="K44" s="48">
        <v>0</v>
      </c>
      <c r="L44" s="48">
        <v>14843.542399</v>
      </c>
      <c r="M44" s="48">
        <v>0</v>
      </c>
      <c r="N44" s="48">
        <v>0</v>
      </c>
      <c r="O44" s="48">
        <v>0</v>
      </c>
      <c r="P44" s="48">
        <v>0</v>
      </c>
      <c r="Q44" s="48">
        <v>171.57474199999999</v>
      </c>
      <c r="R44" s="48">
        <f t="shared" si="1"/>
        <v>96.205711987485003</v>
      </c>
      <c r="S44" s="48"/>
      <c r="T44" s="48">
        <f t="shared" si="2"/>
        <v>96.205711987485003</v>
      </c>
    </row>
    <row r="45" spans="1:20" s="41" customFormat="1" x14ac:dyDescent="0.25">
      <c r="A45" s="46">
        <v>31</v>
      </c>
      <c r="B45" s="47" t="s">
        <v>57</v>
      </c>
      <c r="C45" s="48">
        <v>6518</v>
      </c>
      <c r="D45" s="48">
        <v>0</v>
      </c>
      <c r="E45" s="48">
        <v>6118</v>
      </c>
      <c r="F45" s="48">
        <v>400</v>
      </c>
      <c r="G45" s="48">
        <v>0</v>
      </c>
      <c r="H45" s="48">
        <v>400</v>
      </c>
      <c r="I45" s="48">
        <v>0</v>
      </c>
      <c r="J45" s="48">
        <v>5914.5930170000001</v>
      </c>
      <c r="K45" s="48">
        <v>0</v>
      </c>
      <c r="L45" s="48">
        <v>5729.8980170000004</v>
      </c>
      <c r="M45" s="48">
        <v>184.69499999999999</v>
      </c>
      <c r="N45" s="48">
        <v>0</v>
      </c>
      <c r="O45" s="48">
        <v>184.69499999999999</v>
      </c>
      <c r="P45" s="48">
        <v>0</v>
      </c>
      <c r="Q45" s="48">
        <v>388.10198300000002</v>
      </c>
      <c r="R45" s="48">
        <f t="shared" si="1"/>
        <v>90.742451933108313</v>
      </c>
      <c r="S45" s="48"/>
      <c r="T45" s="48">
        <f t="shared" si="2"/>
        <v>93.656391255312201</v>
      </c>
    </row>
    <row r="46" spans="1:20" s="41" customFormat="1" x14ac:dyDescent="0.25">
      <c r="A46" s="49">
        <v>32</v>
      </c>
      <c r="B46" s="47" t="s">
        <v>58</v>
      </c>
      <c r="C46" s="48">
        <v>13151</v>
      </c>
      <c r="D46" s="48">
        <v>0</v>
      </c>
      <c r="E46" s="48">
        <v>13151</v>
      </c>
      <c r="F46" s="48">
        <v>0</v>
      </c>
      <c r="G46" s="48">
        <v>0</v>
      </c>
      <c r="H46" s="48">
        <v>0</v>
      </c>
      <c r="I46" s="48">
        <v>0</v>
      </c>
      <c r="J46" s="48">
        <v>11037.572212999999</v>
      </c>
      <c r="K46" s="48">
        <v>0</v>
      </c>
      <c r="L46" s="48">
        <v>11037.572212999999</v>
      </c>
      <c r="M46" s="48">
        <v>0</v>
      </c>
      <c r="N46" s="48">
        <v>0</v>
      </c>
      <c r="O46" s="48">
        <v>0</v>
      </c>
      <c r="P46" s="48">
        <v>0</v>
      </c>
      <c r="Q46" s="48">
        <v>5.1191659999999999</v>
      </c>
      <c r="R46" s="48">
        <f t="shared" si="1"/>
        <v>83.929527891415106</v>
      </c>
      <c r="S46" s="48"/>
      <c r="T46" s="48">
        <f t="shared" si="2"/>
        <v>83.929527891415106</v>
      </c>
    </row>
    <row r="47" spans="1:20" s="41" customFormat="1" x14ac:dyDescent="0.25">
      <c r="A47" s="46">
        <v>33</v>
      </c>
      <c r="B47" s="47" t="s">
        <v>59</v>
      </c>
      <c r="C47" s="48">
        <v>55775.85</v>
      </c>
      <c r="D47" s="48">
        <v>31348.85</v>
      </c>
      <c r="E47" s="48">
        <v>24427</v>
      </c>
      <c r="F47" s="48">
        <v>0</v>
      </c>
      <c r="G47" s="48">
        <v>0</v>
      </c>
      <c r="H47" s="48">
        <v>0</v>
      </c>
      <c r="I47" s="48">
        <v>0</v>
      </c>
      <c r="J47" s="48">
        <v>25665.680780999999</v>
      </c>
      <c r="K47" s="48">
        <v>1606.9570000000001</v>
      </c>
      <c r="L47" s="48">
        <v>24058.723781000001</v>
      </c>
      <c r="M47" s="48">
        <v>0</v>
      </c>
      <c r="N47" s="48">
        <v>0</v>
      </c>
      <c r="O47" s="48">
        <v>0</v>
      </c>
      <c r="P47" s="48">
        <v>0</v>
      </c>
      <c r="Q47" s="48">
        <v>29742.279904999999</v>
      </c>
      <c r="R47" s="48">
        <f t="shared" si="1"/>
        <v>46.015759116176625</v>
      </c>
      <c r="S47" s="48">
        <f>K47/D47*100</f>
        <v>5.1260476859597723</v>
      </c>
      <c r="T47" s="48">
        <f t="shared" si="2"/>
        <v>98.492339546403571</v>
      </c>
    </row>
    <row r="48" spans="1:20" s="45" customFormat="1" x14ac:dyDescent="0.25">
      <c r="A48" s="42" t="s">
        <v>60</v>
      </c>
      <c r="B48" s="43" t="s">
        <v>61</v>
      </c>
      <c r="C48" s="44">
        <v>53228.430550999998</v>
      </c>
      <c r="D48" s="44">
        <v>12060.798000000001</v>
      </c>
      <c r="E48" s="44">
        <v>40307.632551000002</v>
      </c>
      <c r="F48" s="44">
        <v>860</v>
      </c>
      <c r="G48" s="44">
        <v>0</v>
      </c>
      <c r="H48" s="44">
        <v>860</v>
      </c>
      <c r="I48" s="44">
        <v>0</v>
      </c>
      <c r="J48" s="44">
        <v>51390.461644000003</v>
      </c>
      <c r="K48" s="44">
        <v>11372.356</v>
      </c>
      <c r="L48" s="44">
        <v>39158.481644</v>
      </c>
      <c r="M48" s="44">
        <v>859.62400000000002</v>
      </c>
      <c r="N48" s="44">
        <v>0</v>
      </c>
      <c r="O48" s="44">
        <v>859.62400000000002</v>
      </c>
      <c r="P48" s="44">
        <v>0</v>
      </c>
      <c r="Q48" s="44">
        <v>1558.63374</v>
      </c>
      <c r="R48" s="44">
        <f t="shared" si="1"/>
        <v>96.547016532379303</v>
      </c>
      <c r="S48" s="44">
        <f>K48/D48*100</f>
        <v>94.291903404733247</v>
      </c>
      <c r="T48" s="44">
        <f t="shared" si="2"/>
        <v>97.149048866747464</v>
      </c>
    </row>
    <row r="49" spans="1:20" s="41" customFormat="1" x14ac:dyDescent="0.25">
      <c r="A49" s="49">
        <v>1</v>
      </c>
      <c r="B49" s="47" t="s">
        <v>62</v>
      </c>
      <c r="C49" s="48">
        <v>500</v>
      </c>
      <c r="D49" s="48">
        <v>0</v>
      </c>
      <c r="E49" s="48">
        <v>500</v>
      </c>
      <c r="F49" s="48">
        <v>0</v>
      </c>
      <c r="G49" s="48">
        <v>0</v>
      </c>
      <c r="H49" s="48">
        <v>0</v>
      </c>
      <c r="I49" s="48">
        <v>0</v>
      </c>
      <c r="J49" s="48">
        <v>500</v>
      </c>
      <c r="K49" s="48">
        <v>0</v>
      </c>
      <c r="L49" s="48">
        <v>500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f t="shared" si="1"/>
        <v>100</v>
      </c>
      <c r="S49" s="48"/>
      <c r="T49" s="48">
        <f t="shared" si="2"/>
        <v>100</v>
      </c>
    </row>
    <row r="50" spans="1:20" s="41" customFormat="1" x14ac:dyDescent="0.25">
      <c r="A50" s="49">
        <v>2</v>
      </c>
      <c r="B50" s="47" t="s">
        <v>63</v>
      </c>
      <c r="C50" s="48">
        <v>206</v>
      </c>
      <c r="D50" s="48">
        <v>0</v>
      </c>
      <c r="E50" s="48">
        <v>206</v>
      </c>
      <c r="F50" s="48">
        <v>0</v>
      </c>
      <c r="G50" s="48">
        <v>0</v>
      </c>
      <c r="H50" s="48">
        <v>0</v>
      </c>
      <c r="I50" s="48">
        <v>0</v>
      </c>
      <c r="J50" s="48">
        <v>206</v>
      </c>
      <c r="K50" s="48">
        <v>0</v>
      </c>
      <c r="L50" s="48">
        <v>206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f t="shared" si="1"/>
        <v>100</v>
      </c>
      <c r="S50" s="48"/>
      <c r="T50" s="48">
        <f t="shared" si="2"/>
        <v>100</v>
      </c>
    </row>
    <row r="51" spans="1:20" s="41" customFormat="1" x14ac:dyDescent="0.25">
      <c r="A51" s="49">
        <v>3</v>
      </c>
      <c r="B51" s="47" t="s">
        <v>64</v>
      </c>
      <c r="C51" s="48">
        <v>268</v>
      </c>
      <c r="D51" s="48">
        <v>0</v>
      </c>
      <c r="E51" s="48">
        <v>268</v>
      </c>
      <c r="F51" s="48">
        <v>0</v>
      </c>
      <c r="G51" s="48">
        <v>0</v>
      </c>
      <c r="H51" s="48">
        <v>0</v>
      </c>
      <c r="I51" s="48">
        <v>0</v>
      </c>
      <c r="J51" s="48">
        <v>268</v>
      </c>
      <c r="K51" s="48">
        <v>0</v>
      </c>
      <c r="L51" s="48">
        <v>268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f t="shared" si="1"/>
        <v>100</v>
      </c>
      <c r="S51" s="48"/>
      <c r="T51" s="48">
        <f t="shared" si="2"/>
        <v>100</v>
      </c>
    </row>
    <row r="52" spans="1:20" s="41" customFormat="1" x14ac:dyDescent="0.25">
      <c r="A52" s="49">
        <v>4</v>
      </c>
      <c r="B52" s="47" t="s">
        <v>65</v>
      </c>
      <c r="C52" s="48">
        <v>226</v>
      </c>
      <c r="D52" s="48">
        <v>0</v>
      </c>
      <c r="E52" s="48">
        <v>226</v>
      </c>
      <c r="F52" s="48">
        <v>0</v>
      </c>
      <c r="G52" s="48">
        <v>0</v>
      </c>
      <c r="H52" s="48">
        <v>0</v>
      </c>
      <c r="I52" s="48">
        <v>0</v>
      </c>
      <c r="J52" s="48">
        <v>226</v>
      </c>
      <c r="K52" s="48">
        <v>0</v>
      </c>
      <c r="L52" s="48">
        <v>226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f t="shared" si="1"/>
        <v>100</v>
      </c>
      <c r="S52" s="48"/>
      <c r="T52" s="48">
        <f t="shared" si="2"/>
        <v>100</v>
      </c>
    </row>
    <row r="53" spans="1:20" s="41" customFormat="1" x14ac:dyDescent="0.25">
      <c r="A53" s="49">
        <v>5</v>
      </c>
      <c r="B53" s="47" t="s">
        <v>66</v>
      </c>
      <c r="C53" s="48">
        <v>354</v>
      </c>
      <c r="D53" s="48">
        <v>0</v>
      </c>
      <c r="E53" s="48">
        <v>354</v>
      </c>
      <c r="F53" s="48">
        <v>0</v>
      </c>
      <c r="G53" s="48">
        <v>0</v>
      </c>
      <c r="H53" s="48">
        <v>0</v>
      </c>
      <c r="I53" s="48">
        <v>0</v>
      </c>
      <c r="J53" s="48">
        <v>347</v>
      </c>
      <c r="K53" s="48">
        <v>0</v>
      </c>
      <c r="L53" s="48">
        <v>347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f t="shared" si="1"/>
        <v>98.022598870056498</v>
      </c>
      <c r="S53" s="48"/>
      <c r="T53" s="48">
        <f t="shared" si="2"/>
        <v>98.022598870056498</v>
      </c>
    </row>
    <row r="54" spans="1:20" s="41" customFormat="1" x14ac:dyDescent="0.25">
      <c r="A54" s="49">
        <v>6</v>
      </c>
      <c r="B54" s="47" t="s">
        <v>67</v>
      </c>
      <c r="C54" s="48">
        <v>434</v>
      </c>
      <c r="D54" s="48">
        <v>0</v>
      </c>
      <c r="E54" s="48">
        <v>434</v>
      </c>
      <c r="F54" s="48">
        <v>0</v>
      </c>
      <c r="G54" s="48">
        <v>0</v>
      </c>
      <c r="H54" s="48">
        <v>0</v>
      </c>
      <c r="I54" s="48">
        <v>0</v>
      </c>
      <c r="J54" s="48">
        <v>434</v>
      </c>
      <c r="K54" s="48">
        <v>0</v>
      </c>
      <c r="L54" s="48">
        <v>434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f t="shared" si="1"/>
        <v>100</v>
      </c>
      <c r="S54" s="48"/>
      <c r="T54" s="48">
        <f t="shared" si="2"/>
        <v>100</v>
      </c>
    </row>
    <row r="55" spans="1:20" s="41" customFormat="1" x14ac:dyDescent="0.25">
      <c r="A55" s="49">
        <v>7</v>
      </c>
      <c r="B55" s="47" t="s">
        <v>68</v>
      </c>
      <c r="C55" s="48">
        <v>338.9</v>
      </c>
      <c r="D55" s="48">
        <v>0</v>
      </c>
      <c r="E55" s="48">
        <v>338.9</v>
      </c>
      <c r="F55" s="48">
        <v>0</v>
      </c>
      <c r="G55" s="48">
        <v>0</v>
      </c>
      <c r="H55" s="48">
        <v>0</v>
      </c>
      <c r="I55" s="48">
        <v>0</v>
      </c>
      <c r="J55" s="48">
        <v>338.9</v>
      </c>
      <c r="K55" s="48">
        <v>0</v>
      </c>
      <c r="L55" s="48">
        <v>338.9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f t="shared" si="1"/>
        <v>100</v>
      </c>
      <c r="S55" s="48"/>
      <c r="T55" s="48">
        <f t="shared" si="2"/>
        <v>100</v>
      </c>
    </row>
    <row r="56" spans="1:20" s="41" customFormat="1" x14ac:dyDescent="0.25">
      <c r="A56" s="49">
        <v>8</v>
      </c>
      <c r="B56" s="47" t="s">
        <v>69</v>
      </c>
      <c r="C56" s="48">
        <v>3051.1726199999998</v>
      </c>
      <c r="D56" s="48">
        <v>554.25</v>
      </c>
      <c r="E56" s="48">
        <v>2496.9226199999998</v>
      </c>
      <c r="F56" s="48">
        <v>0</v>
      </c>
      <c r="G56" s="48">
        <v>0</v>
      </c>
      <c r="H56" s="48">
        <v>0</v>
      </c>
      <c r="I56" s="48">
        <v>0</v>
      </c>
      <c r="J56" s="48">
        <v>2815.980693</v>
      </c>
      <c r="K56" s="48">
        <v>472.65199999999999</v>
      </c>
      <c r="L56" s="48">
        <v>2343.3286929999999</v>
      </c>
      <c r="M56" s="48">
        <v>0</v>
      </c>
      <c r="N56" s="48">
        <v>0</v>
      </c>
      <c r="O56" s="48">
        <v>0</v>
      </c>
      <c r="P56" s="48">
        <v>0</v>
      </c>
      <c r="Q56" s="48">
        <v>228.57960700000001</v>
      </c>
      <c r="R56" s="48">
        <f t="shared" si="1"/>
        <v>92.291752834357837</v>
      </c>
      <c r="S56" s="48">
        <f>K56/D56*100</f>
        <v>85.277762742444736</v>
      </c>
      <c r="T56" s="48">
        <f t="shared" si="2"/>
        <v>93.848670929177615</v>
      </c>
    </row>
    <row r="57" spans="1:20" s="41" customFormat="1" x14ac:dyDescent="0.25">
      <c r="A57" s="49">
        <v>9</v>
      </c>
      <c r="B57" s="47" t="s">
        <v>70</v>
      </c>
      <c r="C57" s="48">
        <v>13765.548000000001</v>
      </c>
      <c r="D57" s="48">
        <v>11506.548000000001</v>
      </c>
      <c r="E57" s="48">
        <v>2209</v>
      </c>
      <c r="F57" s="48">
        <v>50</v>
      </c>
      <c r="G57" s="48">
        <v>0</v>
      </c>
      <c r="H57" s="48">
        <v>50</v>
      </c>
      <c r="I57" s="48">
        <v>0</v>
      </c>
      <c r="J57" s="48">
        <v>13136.372292</v>
      </c>
      <c r="K57" s="48">
        <v>10899.704</v>
      </c>
      <c r="L57" s="48">
        <v>2186.6682919999998</v>
      </c>
      <c r="M57" s="48">
        <v>50</v>
      </c>
      <c r="N57" s="48">
        <v>0</v>
      </c>
      <c r="O57" s="48">
        <v>50</v>
      </c>
      <c r="P57" s="48">
        <v>0</v>
      </c>
      <c r="Q57" s="48">
        <v>629.17570799999999</v>
      </c>
      <c r="R57" s="48">
        <f t="shared" si="1"/>
        <v>95.42934499955976</v>
      </c>
      <c r="S57" s="48">
        <f>K57/D57*100</f>
        <v>94.726098565790522</v>
      </c>
      <c r="T57" s="48">
        <f t="shared" si="2"/>
        <v>98.98905803531008</v>
      </c>
    </row>
    <row r="58" spans="1:20" s="41" customFormat="1" x14ac:dyDescent="0.25">
      <c r="A58" s="49">
        <v>10</v>
      </c>
      <c r="B58" s="47" t="s">
        <v>71</v>
      </c>
      <c r="C58" s="48">
        <v>40</v>
      </c>
      <c r="D58" s="48">
        <v>0</v>
      </c>
      <c r="E58" s="48">
        <v>40</v>
      </c>
      <c r="F58" s="48">
        <v>0</v>
      </c>
      <c r="G58" s="48">
        <v>0</v>
      </c>
      <c r="H58" s="48">
        <v>0</v>
      </c>
      <c r="I58" s="48">
        <v>0</v>
      </c>
      <c r="J58" s="48">
        <v>40</v>
      </c>
      <c r="K58" s="48">
        <v>0</v>
      </c>
      <c r="L58" s="48">
        <v>40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f t="shared" si="1"/>
        <v>100</v>
      </c>
      <c r="S58" s="48"/>
      <c r="T58" s="48">
        <f t="shared" si="2"/>
        <v>100</v>
      </c>
    </row>
    <row r="59" spans="1:20" s="41" customFormat="1" x14ac:dyDescent="0.25">
      <c r="A59" s="49">
        <v>11</v>
      </c>
      <c r="B59" s="47" t="s">
        <v>72</v>
      </c>
      <c r="C59" s="48">
        <v>672.6</v>
      </c>
      <c r="D59" s="48">
        <v>0</v>
      </c>
      <c r="E59" s="48">
        <v>672.6</v>
      </c>
      <c r="F59" s="48">
        <v>0</v>
      </c>
      <c r="G59" s="48">
        <v>0</v>
      </c>
      <c r="H59" s="48">
        <v>0</v>
      </c>
      <c r="I59" s="48">
        <v>0</v>
      </c>
      <c r="J59" s="48">
        <v>672.6</v>
      </c>
      <c r="K59" s="48">
        <v>0</v>
      </c>
      <c r="L59" s="48">
        <v>672.6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f t="shared" si="1"/>
        <v>100</v>
      </c>
      <c r="S59" s="48"/>
      <c r="T59" s="48">
        <f t="shared" si="2"/>
        <v>100</v>
      </c>
    </row>
    <row r="60" spans="1:20" s="41" customFormat="1" x14ac:dyDescent="0.25">
      <c r="A60" s="49">
        <v>12</v>
      </c>
      <c r="B60" s="47" t="s">
        <v>73</v>
      </c>
      <c r="C60" s="48">
        <v>1674</v>
      </c>
      <c r="D60" s="48">
        <v>0</v>
      </c>
      <c r="E60" s="48">
        <v>1674</v>
      </c>
      <c r="F60" s="48">
        <v>0</v>
      </c>
      <c r="G60" s="48">
        <v>0</v>
      </c>
      <c r="H60" s="48">
        <v>0</v>
      </c>
      <c r="I60" s="48">
        <v>0</v>
      </c>
      <c r="J60" s="48">
        <v>1512.3440000000001</v>
      </c>
      <c r="K60" s="48">
        <v>0</v>
      </c>
      <c r="L60" s="48">
        <v>1512.3440000000001</v>
      </c>
      <c r="M60" s="48">
        <v>0</v>
      </c>
      <c r="N60" s="48">
        <v>0</v>
      </c>
      <c r="O60" s="48">
        <v>0</v>
      </c>
      <c r="P60" s="48">
        <v>0</v>
      </c>
      <c r="Q60" s="48">
        <v>36</v>
      </c>
      <c r="R60" s="48">
        <f t="shared" si="1"/>
        <v>90.343130227001197</v>
      </c>
      <c r="S60" s="48"/>
      <c r="T60" s="48">
        <f t="shared" si="2"/>
        <v>90.343130227001197</v>
      </c>
    </row>
    <row r="61" spans="1:20" s="41" customFormat="1" x14ac:dyDescent="0.25">
      <c r="A61" s="49">
        <v>13</v>
      </c>
      <c r="B61" s="47" t="s">
        <v>74</v>
      </c>
      <c r="C61" s="48">
        <v>35.15</v>
      </c>
      <c r="D61" s="48">
        <v>0</v>
      </c>
      <c r="E61" s="48">
        <v>35.15</v>
      </c>
      <c r="F61" s="48">
        <v>0</v>
      </c>
      <c r="G61" s="48">
        <v>0</v>
      </c>
      <c r="H61" s="48">
        <v>0</v>
      </c>
      <c r="I61" s="48">
        <v>0</v>
      </c>
      <c r="J61" s="48">
        <v>35.15</v>
      </c>
      <c r="K61" s="48">
        <v>0</v>
      </c>
      <c r="L61" s="48">
        <v>35.15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f t="shared" si="1"/>
        <v>100</v>
      </c>
      <c r="S61" s="48"/>
      <c r="T61" s="48">
        <f t="shared" si="2"/>
        <v>100</v>
      </c>
    </row>
    <row r="62" spans="1:20" s="41" customFormat="1" x14ac:dyDescent="0.25">
      <c r="A62" s="49">
        <v>14</v>
      </c>
      <c r="B62" s="47" t="s">
        <v>75</v>
      </c>
      <c r="C62" s="48">
        <v>348.2</v>
      </c>
      <c r="D62" s="48">
        <v>0</v>
      </c>
      <c r="E62" s="48">
        <v>348.2</v>
      </c>
      <c r="F62" s="48">
        <v>0</v>
      </c>
      <c r="G62" s="48">
        <v>0</v>
      </c>
      <c r="H62" s="48">
        <v>0</v>
      </c>
      <c r="I62" s="48">
        <v>0</v>
      </c>
      <c r="J62" s="48">
        <v>317</v>
      </c>
      <c r="K62" s="48">
        <v>0</v>
      </c>
      <c r="L62" s="48">
        <v>317</v>
      </c>
      <c r="M62" s="48">
        <v>0</v>
      </c>
      <c r="N62" s="48">
        <v>0</v>
      </c>
      <c r="O62" s="48">
        <v>0</v>
      </c>
      <c r="P62" s="48">
        <v>0</v>
      </c>
      <c r="Q62" s="48">
        <v>31.2</v>
      </c>
      <c r="R62" s="48">
        <f t="shared" si="1"/>
        <v>91.03963239517519</v>
      </c>
      <c r="S62" s="48"/>
      <c r="T62" s="48">
        <f t="shared" si="2"/>
        <v>91.03963239517519</v>
      </c>
    </row>
    <row r="63" spans="1:20" s="41" customFormat="1" x14ac:dyDescent="0.25">
      <c r="A63" s="49">
        <v>15</v>
      </c>
      <c r="B63" s="47" t="s">
        <v>76</v>
      </c>
      <c r="C63" s="48">
        <v>476</v>
      </c>
      <c r="D63" s="48">
        <v>0</v>
      </c>
      <c r="E63" s="48">
        <v>476</v>
      </c>
      <c r="F63" s="48">
        <v>0</v>
      </c>
      <c r="G63" s="48">
        <v>0</v>
      </c>
      <c r="H63" s="48">
        <v>0</v>
      </c>
      <c r="I63" s="48">
        <v>0</v>
      </c>
      <c r="J63" s="48">
        <v>476</v>
      </c>
      <c r="K63" s="48">
        <v>0</v>
      </c>
      <c r="L63" s="48">
        <v>476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f t="shared" si="1"/>
        <v>100</v>
      </c>
      <c r="S63" s="48"/>
      <c r="T63" s="48">
        <f t="shared" si="2"/>
        <v>100</v>
      </c>
    </row>
    <row r="64" spans="1:20" s="41" customFormat="1" x14ac:dyDescent="0.25">
      <c r="A64" s="49">
        <v>16</v>
      </c>
      <c r="B64" s="47" t="s">
        <v>77</v>
      </c>
      <c r="C64" s="48">
        <v>225</v>
      </c>
      <c r="D64" s="48">
        <v>0</v>
      </c>
      <c r="E64" s="48">
        <v>225</v>
      </c>
      <c r="F64" s="48">
        <v>0</v>
      </c>
      <c r="G64" s="48">
        <v>0</v>
      </c>
      <c r="H64" s="48">
        <v>0</v>
      </c>
      <c r="I64" s="48">
        <v>0</v>
      </c>
      <c r="J64" s="48">
        <v>225</v>
      </c>
      <c r="K64" s="48">
        <v>0</v>
      </c>
      <c r="L64" s="48">
        <v>225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f t="shared" ref="R64:R112" si="3">J64/C64*100</f>
        <v>100</v>
      </c>
      <c r="S64" s="48"/>
      <c r="T64" s="48">
        <f t="shared" si="2"/>
        <v>100</v>
      </c>
    </row>
    <row r="65" spans="1:20" s="41" customFormat="1" x14ac:dyDescent="0.25">
      <c r="A65" s="49">
        <v>17</v>
      </c>
      <c r="B65" s="47" t="s">
        <v>78</v>
      </c>
      <c r="C65" s="48">
        <v>229</v>
      </c>
      <c r="D65" s="48">
        <v>0</v>
      </c>
      <c r="E65" s="48">
        <v>229</v>
      </c>
      <c r="F65" s="48">
        <v>0</v>
      </c>
      <c r="G65" s="48">
        <v>0</v>
      </c>
      <c r="H65" s="48">
        <v>0</v>
      </c>
      <c r="I65" s="48">
        <v>0</v>
      </c>
      <c r="J65" s="48">
        <v>229</v>
      </c>
      <c r="K65" s="48">
        <v>0</v>
      </c>
      <c r="L65" s="48">
        <v>229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f t="shared" si="3"/>
        <v>100</v>
      </c>
      <c r="S65" s="48"/>
      <c r="T65" s="48">
        <f t="shared" si="2"/>
        <v>100</v>
      </c>
    </row>
    <row r="66" spans="1:20" s="41" customFormat="1" x14ac:dyDescent="0.25">
      <c r="A66" s="49">
        <v>18</v>
      </c>
      <c r="B66" s="47" t="s">
        <v>79</v>
      </c>
      <c r="C66" s="48">
        <v>40</v>
      </c>
      <c r="D66" s="48">
        <v>0</v>
      </c>
      <c r="E66" s="48">
        <v>40</v>
      </c>
      <c r="F66" s="48">
        <v>0</v>
      </c>
      <c r="G66" s="48">
        <v>0</v>
      </c>
      <c r="H66" s="48">
        <v>0</v>
      </c>
      <c r="I66" s="48">
        <v>0</v>
      </c>
      <c r="J66" s="48">
        <v>40</v>
      </c>
      <c r="K66" s="48">
        <v>0</v>
      </c>
      <c r="L66" s="48">
        <v>40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f t="shared" si="3"/>
        <v>100</v>
      </c>
      <c r="S66" s="48"/>
      <c r="T66" s="48">
        <f t="shared" si="2"/>
        <v>100</v>
      </c>
    </row>
    <row r="67" spans="1:20" s="41" customFormat="1" x14ac:dyDescent="0.25">
      <c r="A67" s="49">
        <v>19</v>
      </c>
      <c r="B67" s="47" t="s">
        <v>80</v>
      </c>
      <c r="C67" s="48">
        <v>29</v>
      </c>
      <c r="D67" s="48">
        <v>0</v>
      </c>
      <c r="E67" s="48">
        <v>29</v>
      </c>
      <c r="F67" s="48">
        <v>0</v>
      </c>
      <c r="G67" s="48">
        <v>0</v>
      </c>
      <c r="H67" s="48">
        <v>0</v>
      </c>
      <c r="I67" s="48">
        <v>0</v>
      </c>
      <c r="J67" s="48">
        <v>29</v>
      </c>
      <c r="K67" s="48">
        <v>0</v>
      </c>
      <c r="L67" s="48">
        <v>29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f t="shared" si="3"/>
        <v>100</v>
      </c>
      <c r="S67" s="48"/>
      <c r="T67" s="48">
        <f t="shared" si="2"/>
        <v>100</v>
      </c>
    </row>
    <row r="68" spans="1:20" s="41" customFormat="1" x14ac:dyDescent="0.25">
      <c r="A68" s="49">
        <v>20</v>
      </c>
      <c r="B68" s="47" t="s">
        <v>81</v>
      </c>
      <c r="C68" s="48">
        <v>367.4</v>
      </c>
      <c r="D68" s="48">
        <v>0</v>
      </c>
      <c r="E68" s="48">
        <v>367.4</v>
      </c>
      <c r="F68" s="48">
        <v>0</v>
      </c>
      <c r="G68" s="48">
        <v>0</v>
      </c>
      <c r="H68" s="48">
        <v>0</v>
      </c>
      <c r="I68" s="48">
        <v>0</v>
      </c>
      <c r="J68" s="48">
        <v>349</v>
      </c>
      <c r="K68" s="48">
        <v>0</v>
      </c>
      <c r="L68" s="48">
        <v>349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f t="shared" si="3"/>
        <v>94.991834512792607</v>
      </c>
      <c r="S68" s="48"/>
      <c r="T68" s="48">
        <f t="shared" si="2"/>
        <v>94.991834512792607</v>
      </c>
    </row>
    <row r="69" spans="1:20" s="41" customFormat="1" x14ac:dyDescent="0.25">
      <c r="A69" s="49">
        <v>21</v>
      </c>
      <c r="B69" s="47" t="s">
        <v>82</v>
      </c>
      <c r="C69" s="48">
        <v>6087.1593510000002</v>
      </c>
      <c r="D69" s="48">
        <v>0</v>
      </c>
      <c r="E69" s="48">
        <v>5952.1593510000002</v>
      </c>
      <c r="F69" s="48">
        <v>135</v>
      </c>
      <c r="G69" s="48">
        <v>0</v>
      </c>
      <c r="H69" s="48">
        <v>135</v>
      </c>
      <c r="I69" s="48">
        <v>0</v>
      </c>
      <c r="J69" s="48">
        <v>5661.0158650000003</v>
      </c>
      <c r="K69" s="48">
        <v>0</v>
      </c>
      <c r="L69" s="48">
        <v>5526.0158650000003</v>
      </c>
      <c r="M69" s="48">
        <v>135</v>
      </c>
      <c r="N69" s="48">
        <v>0</v>
      </c>
      <c r="O69" s="48">
        <v>135</v>
      </c>
      <c r="P69" s="48">
        <v>0</v>
      </c>
      <c r="Q69" s="48">
        <v>396.762586</v>
      </c>
      <c r="R69" s="48">
        <f t="shared" si="3"/>
        <v>92.999304578251383</v>
      </c>
      <c r="S69" s="48"/>
      <c r="T69" s="48">
        <f t="shared" si="2"/>
        <v>92.840522894797743</v>
      </c>
    </row>
    <row r="70" spans="1:20" s="41" customFormat="1" x14ac:dyDescent="0.25">
      <c r="A70" s="49">
        <v>22</v>
      </c>
      <c r="B70" s="47" t="s">
        <v>83</v>
      </c>
      <c r="C70" s="48">
        <v>363</v>
      </c>
      <c r="D70" s="48">
        <v>0</v>
      </c>
      <c r="E70" s="48">
        <v>363</v>
      </c>
      <c r="F70" s="48">
        <v>0</v>
      </c>
      <c r="G70" s="48">
        <v>0</v>
      </c>
      <c r="H70" s="48">
        <v>0</v>
      </c>
      <c r="I70" s="48">
        <v>0</v>
      </c>
      <c r="J70" s="48">
        <v>363</v>
      </c>
      <c r="K70" s="48">
        <v>0</v>
      </c>
      <c r="L70" s="48">
        <v>363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f t="shared" si="3"/>
        <v>100</v>
      </c>
      <c r="S70" s="48"/>
      <c r="T70" s="48">
        <f t="shared" si="2"/>
        <v>100</v>
      </c>
    </row>
    <row r="71" spans="1:20" s="41" customFormat="1" x14ac:dyDescent="0.25">
      <c r="A71" s="49">
        <v>23</v>
      </c>
      <c r="B71" s="47" t="s">
        <v>84</v>
      </c>
      <c r="C71" s="48">
        <v>333</v>
      </c>
      <c r="D71" s="48">
        <v>0</v>
      </c>
      <c r="E71" s="48">
        <v>333</v>
      </c>
      <c r="F71" s="48">
        <v>0</v>
      </c>
      <c r="G71" s="48">
        <v>0</v>
      </c>
      <c r="H71" s="48">
        <v>0</v>
      </c>
      <c r="I71" s="48">
        <v>0</v>
      </c>
      <c r="J71" s="48">
        <v>333</v>
      </c>
      <c r="K71" s="48">
        <v>0</v>
      </c>
      <c r="L71" s="48">
        <v>333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f t="shared" si="3"/>
        <v>100</v>
      </c>
      <c r="S71" s="48"/>
      <c r="T71" s="48">
        <f t="shared" si="2"/>
        <v>100</v>
      </c>
    </row>
    <row r="72" spans="1:20" s="41" customFormat="1" x14ac:dyDescent="0.25">
      <c r="A72" s="49">
        <v>24</v>
      </c>
      <c r="B72" s="47" t="s">
        <v>85</v>
      </c>
      <c r="C72" s="48">
        <v>664.6</v>
      </c>
      <c r="D72" s="48">
        <v>0</v>
      </c>
      <c r="E72" s="48">
        <v>664.6</v>
      </c>
      <c r="F72" s="48">
        <v>0</v>
      </c>
      <c r="G72" s="48">
        <v>0</v>
      </c>
      <c r="H72" s="48">
        <v>0</v>
      </c>
      <c r="I72" s="48">
        <v>0</v>
      </c>
      <c r="J72" s="48">
        <v>664.6</v>
      </c>
      <c r="K72" s="48">
        <v>0</v>
      </c>
      <c r="L72" s="48">
        <v>664.6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f t="shared" si="3"/>
        <v>100</v>
      </c>
      <c r="S72" s="48"/>
      <c r="T72" s="48">
        <f t="shared" si="2"/>
        <v>100</v>
      </c>
    </row>
    <row r="73" spans="1:20" s="41" customFormat="1" x14ac:dyDescent="0.25">
      <c r="A73" s="49">
        <v>25</v>
      </c>
      <c r="B73" s="47" t="s">
        <v>86</v>
      </c>
      <c r="C73" s="48">
        <v>549.4</v>
      </c>
      <c r="D73" s="48">
        <v>0</v>
      </c>
      <c r="E73" s="48">
        <v>549.4</v>
      </c>
      <c r="F73" s="48">
        <v>0</v>
      </c>
      <c r="G73" s="48">
        <v>0</v>
      </c>
      <c r="H73" s="48">
        <v>0</v>
      </c>
      <c r="I73" s="48">
        <v>0</v>
      </c>
      <c r="J73" s="48">
        <v>549.4</v>
      </c>
      <c r="K73" s="48">
        <v>0</v>
      </c>
      <c r="L73" s="48">
        <v>549.4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f t="shared" si="3"/>
        <v>100</v>
      </c>
      <c r="S73" s="48"/>
      <c r="T73" s="48">
        <f t="shared" si="2"/>
        <v>100</v>
      </c>
    </row>
    <row r="74" spans="1:20" s="41" customFormat="1" x14ac:dyDescent="0.25">
      <c r="A74" s="49">
        <v>26</v>
      </c>
      <c r="B74" s="47" t="s">
        <v>87</v>
      </c>
      <c r="C74" s="48">
        <v>542</v>
      </c>
      <c r="D74" s="48">
        <v>0</v>
      </c>
      <c r="E74" s="48">
        <v>542</v>
      </c>
      <c r="F74" s="48">
        <v>0</v>
      </c>
      <c r="G74" s="48">
        <v>0</v>
      </c>
      <c r="H74" s="48">
        <v>0</v>
      </c>
      <c r="I74" s="48">
        <v>0</v>
      </c>
      <c r="J74" s="48">
        <v>542</v>
      </c>
      <c r="K74" s="48">
        <v>0</v>
      </c>
      <c r="L74" s="48">
        <v>542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f t="shared" si="3"/>
        <v>100</v>
      </c>
      <c r="S74" s="48"/>
      <c r="T74" s="48">
        <f t="shared" si="2"/>
        <v>100</v>
      </c>
    </row>
    <row r="75" spans="1:20" s="41" customFormat="1" x14ac:dyDescent="0.25">
      <c r="A75" s="49">
        <v>27</v>
      </c>
      <c r="B75" s="47" t="s">
        <v>88</v>
      </c>
      <c r="C75" s="48">
        <v>809.8</v>
      </c>
      <c r="D75" s="48">
        <v>0</v>
      </c>
      <c r="E75" s="48">
        <v>809.8</v>
      </c>
      <c r="F75" s="48">
        <v>0</v>
      </c>
      <c r="G75" s="48">
        <v>0</v>
      </c>
      <c r="H75" s="48">
        <v>0</v>
      </c>
      <c r="I75" s="48">
        <v>0</v>
      </c>
      <c r="J75" s="48">
        <v>808.32858999999996</v>
      </c>
      <c r="K75" s="48">
        <v>0</v>
      </c>
      <c r="L75" s="48">
        <v>808.32858999999996</v>
      </c>
      <c r="M75" s="48">
        <v>0</v>
      </c>
      <c r="N75" s="48">
        <v>0</v>
      </c>
      <c r="O75" s="48">
        <v>0</v>
      </c>
      <c r="P75" s="48">
        <v>0</v>
      </c>
      <c r="Q75" s="48">
        <v>1.4714100000000001</v>
      </c>
      <c r="R75" s="48">
        <f t="shared" si="3"/>
        <v>99.818299580143247</v>
      </c>
      <c r="S75" s="48"/>
      <c r="T75" s="48">
        <f t="shared" si="2"/>
        <v>99.818299580143247</v>
      </c>
    </row>
    <row r="76" spans="1:20" s="41" customFormat="1" x14ac:dyDescent="0.25">
      <c r="A76" s="49">
        <v>28</v>
      </c>
      <c r="B76" s="47" t="s">
        <v>89</v>
      </c>
      <c r="C76" s="48">
        <v>6358.7351699999999</v>
      </c>
      <c r="D76" s="48">
        <v>0</v>
      </c>
      <c r="E76" s="48">
        <v>6253.7351699999999</v>
      </c>
      <c r="F76" s="48">
        <v>105</v>
      </c>
      <c r="G76" s="48">
        <v>0</v>
      </c>
      <c r="H76" s="48">
        <v>105</v>
      </c>
      <c r="I76" s="48">
        <v>0</v>
      </c>
      <c r="J76" s="48">
        <v>6219.319434</v>
      </c>
      <c r="K76" s="48">
        <v>0</v>
      </c>
      <c r="L76" s="48">
        <v>6114.319434</v>
      </c>
      <c r="M76" s="48">
        <v>105</v>
      </c>
      <c r="N76" s="48">
        <v>0</v>
      </c>
      <c r="O76" s="48">
        <v>105</v>
      </c>
      <c r="P76" s="48">
        <v>0</v>
      </c>
      <c r="Q76" s="48">
        <v>129.359936</v>
      </c>
      <c r="R76" s="48">
        <f t="shared" si="3"/>
        <v>97.807492649516973</v>
      </c>
      <c r="S76" s="48"/>
      <c r="T76" s="48">
        <f t="shared" si="2"/>
        <v>97.770680525955171</v>
      </c>
    </row>
    <row r="77" spans="1:20" s="41" customFormat="1" x14ac:dyDescent="0.25">
      <c r="A77" s="49">
        <v>29</v>
      </c>
      <c r="B77" s="47" t="s">
        <v>90</v>
      </c>
      <c r="C77" s="48">
        <v>43.55</v>
      </c>
      <c r="D77" s="48">
        <v>0</v>
      </c>
      <c r="E77" s="48">
        <v>43.55</v>
      </c>
      <c r="F77" s="48">
        <v>0</v>
      </c>
      <c r="G77" s="48">
        <v>0</v>
      </c>
      <c r="H77" s="48">
        <v>0</v>
      </c>
      <c r="I77" s="48">
        <v>0</v>
      </c>
      <c r="J77" s="48">
        <v>43.55</v>
      </c>
      <c r="K77" s="48">
        <v>0</v>
      </c>
      <c r="L77" s="48">
        <v>43.55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f t="shared" si="3"/>
        <v>100</v>
      </c>
      <c r="S77" s="48"/>
      <c r="T77" s="48">
        <f t="shared" ref="T77:T125" si="4">L77/E77*100</f>
        <v>100</v>
      </c>
    </row>
    <row r="78" spans="1:20" s="41" customFormat="1" x14ac:dyDescent="0.25">
      <c r="A78" s="49">
        <v>30</v>
      </c>
      <c r="B78" s="47" t="s">
        <v>91</v>
      </c>
      <c r="C78" s="48">
        <v>2575.1961270000002</v>
      </c>
      <c r="D78" s="48">
        <v>0</v>
      </c>
      <c r="E78" s="48">
        <v>2575.1961270000002</v>
      </c>
      <c r="F78" s="48">
        <v>0</v>
      </c>
      <c r="G78" s="48">
        <v>0</v>
      </c>
      <c r="H78" s="48">
        <v>0</v>
      </c>
      <c r="I78" s="48">
        <v>0</v>
      </c>
      <c r="J78" s="48">
        <v>2517.1729999999998</v>
      </c>
      <c r="K78" s="48">
        <v>0</v>
      </c>
      <c r="L78" s="48">
        <v>2517.1729999999998</v>
      </c>
      <c r="M78" s="48">
        <v>0</v>
      </c>
      <c r="N78" s="48">
        <v>0</v>
      </c>
      <c r="O78" s="48">
        <v>0</v>
      </c>
      <c r="P78" s="48">
        <v>0</v>
      </c>
      <c r="Q78" s="48">
        <v>57.554127000000001</v>
      </c>
      <c r="R78" s="48">
        <f t="shared" si="3"/>
        <v>97.746846292923124</v>
      </c>
      <c r="S78" s="48"/>
      <c r="T78" s="48">
        <f t="shared" si="4"/>
        <v>97.746846292923124</v>
      </c>
    </row>
    <row r="79" spans="1:20" s="41" customFormat="1" x14ac:dyDescent="0.25">
      <c r="A79" s="49">
        <v>31</v>
      </c>
      <c r="B79" s="47" t="s">
        <v>92</v>
      </c>
      <c r="C79" s="48">
        <v>2536.9192830000002</v>
      </c>
      <c r="D79" s="48">
        <v>0</v>
      </c>
      <c r="E79" s="48">
        <v>2536.9192830000002</v>
      </c>
      <c r="F79" s="48">
        <v>0</v>
      </c>
      <c r="G79" s="48">
        <v>0</v>
      </c>
      <c r="H79" s="48">
        <v>0</v>
      </c>
      <c r="I79" s="48">
        <v>0</v>
      </c>
      <c r="J79" s="48">
        <v>2493.0742249999998</v>
      </c>
      <c r="K79" s="48">
        <v>0</v>
      </c>
      <c r="L79" s="48">
        <v>2493.0742249999998</v>
      </c>
      <c r="M79" s="48">
        <v>0</v>
      </c>
      <c r="N79" s="48">
        <v>0</v>
      </c>
      <c r="O79" s="48">
        <v>0</v>
      </c>
      <c r="P79" s="48">
        <v>0</v>
      </c>
      <c r="Q79" s="48">
        <v>19.530366000000001</v>
      </c>
      <c r="R79" s="48">
        <f t="shared" si="3"/>
        <v>98.271720417208073</v>
      </c>
      <c r="S79" s="48"/>
      <c r="T79" s="48">
        <f t="shared" si="4"/>
        <v>98.271720417208073</v>
      </c>
    </row>
    <row r="80" spans="1:20" s="41" customFormat="1" x14ac:dyDescent="0.25">
      <c r="A80" s="49">
        <v>32</v>
      </c>
      <c r="B80" s="47" t="s">
        <v>93</v>
      </c>
      <c r="C80" s="48">
        <v>2099</v>
      </c>
      <c r="D80" s="48">
        <v>0</v>
      </c>
      <c r="E80" s="48">
        <v>2099</v>
      </c>
      <c r="F80" s="48">
        <v>0</v>
      </c>
      <c r="G80" s="48">
        <v>0</v>
      </c>
      <c r="H80" s="48">
        <v>0</v>
      </c>
      <c r="I80" s="48">
        <v>0</v>
      </c>
      <c r="J80" s="48">
        <v>2078.25</v>
      </c>
      <c r="K80" s="48">
        <v>0</v>
      </c>
      <c r="L80" s="48">
        <v>2078.25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f t="shared" si="3"/>
        <v>99.01143401619818</v>
      </c>
      <c r="S80" s="48"/>
      <c r="T80" s="48">
        <f t="shared" si="4"/>
        <v>99.01143401619818</v>
      </c>
    </row>
    <row r="81" spans="1:20" s="41" customFormat="1" x14ac:dyDescent="0.25">
      <c r="A81" s="49">
        <v>33</v>
      </c>
      <c r="B81" s="47" t="s">
        <v>94</v>
      </c>
      <c r="C81" s="48">
        <v>6986.1</v>
      </c>
      <c r="D81" s="48">
        <v>0</v>
      </c>
      <c r="E81" s="48">
        <v>6416.1</v>
      </c>
      <c r="F81" s="48">
        <v>570</v>
      </c>
      <c r="G81" s="48">
        <v>0</v>
      </c>
      <c r="H81" s="48">
        <v>570</v>
      </c>
      <c r="I81" s="48">
        <v>0</v>
      </c>
      <c r="J81" s="48">
        <v>6920.4035450000001</v>
      </c>
      <c r="K81" s="48">
        <v>0</v>
      </c>
      <c r="L81" s="48">
        <v>6350.7795450000003</v>
      </c>
      <c r="M81" s="48">
        <v>569.62400000000002</v>
      </c>
      <c r="N81" s="48">
        <v>0</v>
      </c>
      <c r="O81" s="48">
        <v>569.62400000000002</v>
      </c>
      <c r="P81" s="48">
        <v>0</v>
      </c>
      <c r="Q81" s="48">
        <v>29</v>
      </c>
      <c r="R81" s="48">
        <f t="shared" si="3"/>
        <v>99.059611872146121</v>
      </c>
      <c r="S81" s="48"/>
      <c r="T81" s="48">
        <f t="shared" si="4"/>
        <v>98.981928975545898</v>
      </c>
    </row>
    <row r="82" spans="1:20" s="45" customFormat="1" x14ac:dyDescent="0.25">
      <c r="A82" s="42" t="s">
        <v>95</v>
      </c>
      <c r="B82" s="43" t="s">
        <v>96</v>
      </c>
      <c r="C82" s="44">
        <v>573074.94400000002</v>
      </c>
      <c r="D82" s="44">
        <v>446367.652</v>
      </c>
      <c r="E82" s="44">
        <v>126707.292</v>
      </c>
      <c r="F82" s="44">
        <v>0</v>
      </c>
      <c r="G82" s="44">
        <v>0</v>
      </c>
      <c r="H82" s="44">
        <v>0</v>
      </c>
      <c r="I82" s="44">
        <v>0</v>
      </c>
      <c r="J82" s="44">
        <v>509551.49378000002</v>
      </c>
      <c r="K82" s="44">
        <v>389880.94300000003</v>
      </c>
      <c r="L82" s="44">
        <v>119670.55078000001</v>
      </c>
      <c r="M82" s="44">
        <v>0</v>
      </c>
      <c r="N82" s="44">
        <v>0</v>
      </c>
      <c r="O82" s="44">
        <v>0</v>
      </c>
      <c r="P82" s="44">
        <v>0</v>
      </c>
      <c r="Q82" s="44">
        <v>58982.908000000003</v>
      </c>
      <c r="R82" s="44">
        <f t="shared" si="3"/>
        <v>88.915332822507764</v>
      </c>
      <c r="S82" s="44">
        <f>K82/D82*100</f>
        <v>87.345250322933353</v>
      </c>
      <c r="T82" s="44">
        <f t="shared" si="4"/>
        <v>94.446459150906648</v>
      </c>
    </row>
    <row r="83" spans="1:20" s="41" customFormat="1" x14ac:dyDescent="0.25">
      <c r="A83" s="49">
        <v>1</v>
      </c>
      <c r="B83" s="47" t="s">
        <v>97</v>
      </c>
      <c r="C83" s="48">
        <v>224.28299999999999</v>
      </c>
      <c r="D83" s="48">
        <v>0</v>
      </c>
      <c r="E83" s="48">
        <v>224.28299999999999</v>
      </c>
      <c r="F83" s="48">
        <v>0</v>
      </c>
      <c r="G83" s="48">
        <v>0</v>
      </c>
      <c r="H83" s="48">
        <v>0</v>
      </c>
      <c r="I83" s="48">
        <v>0</v>
      </c>
      <c r="J83" s="48">
        <v>224.28299999999999</v>
      </c>
      <c r="K83" s="48">
        <v>0</v>
      </c>
      <c r="L83" s="48">
        <v>224.28299999999999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f t="shared" si="3"/>
        <v>100</v>
      </c>
      <c r="S83" s="48"/>
      <c r="T83" s="48">
        <f t="shared" si="4"/>
        <v>100</v>
      </c>
    </row>
    <row r="84" spans="1:20" s="41" customFormat="1" x14ac:dyDescent="0.25">
      <c r="A84" s="49">
        <v>2</v>
      </c>
      <c r="B84" s="47" t="s">
        <v>98</v>
      </c>
      <c r="C84" s="48">
        <v>2689</v>
      </c>
      <c r="D84" s="48">
        <v>0</v>
      </c>
      <c r="E84" s="48">
        <v>2689</v>
      </c>
      <c r="F84" s="48">
        <v>0</v>
      </c>
      <c r="G84" s="48">
        <v>0</v>
      </c>
      <c r="H84" s="48">
        <v>0</v>
      </c>
      <c r="I84" s="48">
        <v>0</v>
      </c>
      <c r="J84" s="48">
        <v>2689</v>
      </c>
      <c r="K84" s="48">
        <v>0</v>
      </c>
      <c r="L84" s="48">
        <v>2689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f t="shared" si="3"/>
        <v>100</v>
      </c>
      <c r="S84" s="48"/>
      <c r="T84" s="48">
        <f t="shared" si="4"/>
        <v>100</v>
      </c>
    </row>
    <row r="85" spans="1:20" s="41" customFormat="1" x14ac:dyDescent="0.25">
      <c r="A85" s="49">
        <v>3</v>
      </c>
      <c r="B85" s="47" t="s">
        <v>99</v>
      </c>
      <c r="C85" s="48">
        <v>70</v>
      </c>
      <c r="D85" s="48">
        <v>0</v>
      </c>
      <c r="E85" s="48">
        <v>70</v>
      </c>
      <c r="F85" s="48">
        <v>0</v>
      </c>
      <c r="G85" s="48">
        <v>0</v>
      </c>
      <c r="H85" s="48">
        <v>0</v>
      </c>
      <c r="I85" s="48">
        <v>0</v>
      </c>
      <c r="J85" s="48">
        <v>70</v>
      </c>
      <c r="K85" s="48">
        <v>0</v>
      </c>
      <c r="L85" s="48">
        <v>70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f t="shared" si="3"/>
        <v>100</v>
      </c>
      <c r="S85" s="48"/>
      <c r="T85" s="48">
        <f t="shared" si="4"/>
        <v>100</v>
      </c>
    </row>
    <row r="86" spans="1:20" s="41" customFormat="1" x14ac:dyDescent="0.25">
      <c r="A86" s="49">
        <v>4</v>
      </c>
      <c r="B86" s="47" t="s">
        <v>100</v>
      </c>
      <c r="C86" s="48">
        <v>1140</v>
      </c>
      <c r="D86" s="48">
        <v>1140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1140</v>
      </c>
      <c r="R86" s="48">
        <f t="shared" si="3"/>
        <v>0</v>
      </c>
      <c r="S86" s="48">
        <f>K86/D86*100</f>
        <v>0</v>
      </c>
      <c r="T86" s="48"/>
    </row>
    <row r="87" spans="1:20" s="41" customFormat="1" x14ac:dyDescent="0.25">
      <c r="A87" s="49">
        <v>5</v>
      </c>
      <c r="B87" s="47" t="s">
        <v>101</v>
      </c>
      <c r="C87" s="48">
        <v>15830.428</v>
      </c>
      <c r="D87" s="48">
        <v>15830.428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15103.716</v>
      </c>
      <c r="K87" s="48">
        <v>15103.716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726.71199999999999</v>
      </c>
      <c r="R87" s="48">
        <f t="shared" si="3"/>
        <v>95.409397648629593</v>
      </c>
      <c r="S87" s="48">
        <f>K87/D87*100</f>
        <v>95.409397648629593</v>
      </c>
      <c r="T87" s="48"/>
    </row>
    <row r="88" spans="1:20" s="41" customFormat="1" ht="31.5" x14ac:dyDescent="0.25">
      <c r="A88" s="49">
        <v>6</v>
      </c>
      <c r="B88" s="50" t="s">
        <v>102</v>
      </c>
      <c r="C88" s="48">
        <v>43</v>
      </c>
      <c r="D88" s="48">
        <v>0</v>
      </c>
      <c r="E88" s="48">
        <v>43</v>
      </c>
      <c r="F88" s="48">
        <v>0</v>
      </c>
      <c r="G88" s="48">
        <v>0</v>
      </c>
      <c r="H88" s="48">
        <v>0</v>
      </c>
      <c r="I88" s="48">
        <v>0</v>
      </c>
      <c r="J88" s="48">
        <v>38.085873999999997</v>
      </c>
      <c r="K88" s="48">
        <v>0</v>
      </c>
      <c r="L88" s="48">
        <v>38.085873999999997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f t="shared" si="3"/>
        <v>88.571799999999996</v>
      </c>
      <c r="S88" s="48"/>
      <c r="T88" s="48">
        <f t="shared" si="4"/>
        <v>88.571799999999996</v>
      </c>
    </row>
    <row r="89" spans="1:20" s="41" customFormat="1" x14ac:dyDescent="0.25">
      <c r="A89" s="49">
        <v>7</v>
      </c>
      <c r="B89" s="47" t="s">
        <v>103</v>
      </c>
      <c r="C89" s="48">
        <v>3223</v>
      </c>
      <c r="D89" s="48">
        <v>0</v>
      </c>
      <c r="E89" s="48">
        <v>3223</v>
      </c>
      <c r="F89" s="48">
        <v>0</v>
      </c>
      <c r="G89" s="48">
        <v>0</v>
      </c>
      <c r="H89" s="48">
        <v>0</v>
      </c>
      <c r="I89" s="48">
        <v>0</v>
      </c>
      <c r="J89" s="48">
        <v>3214.913</v>
      </c>
      <c r="K89" s="48">
        <v>0</v>
      </c>
      <c r="L89" s="48">
        <v>3214.913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f t="shared" si="3"/>
        <v>99.749084703692219</v>
      </c>
      <c r="S89" s="48"/>
      <c r="T89" s="48">
        <f t="shared" si="4"/>
        <v>99.749084703692219</v>
      </c>
    </row>
    <row r="90" spans="1:20" s="41" customFormat="1" ht="31.5" x14ac:dyDescent="0.25">
      <c r="A90" s="49">
        <v>8</v>
      </c>
      <c r="B90" s="50" t="s">
        <v>104</v>
      </c>
      <c r="C90" s="48">
        <v>326.51100000000002</v>
      </c>
      <c r="D90" s="48">
        <v>0</v>
      </c>
      <c r="E90" s="48">
        <v>326.51100000000002</v>
      </c>
      <c r="F90" s="48">
        <v>0</v>
      </c>
      <c r="G90" s="48">
        <v>0</v>
      </c>
      <c r="H90" s="48">
        <v>0</v>
      </c>
      <c r="I90" s="48">
        <v>0</v>
      </c>
      <c r="J90" s="48">
        <v>286.509906</v>
      </c>
      <c r="K90" s="48">
        <v>0</v>
      </c>
      <c r="L90" s="48">
        <v>286.509906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f t="shared" si="3"/>
        <v>87.748929132556015</v>
      </c>
      <c r="S90" s="48"/>
      <c r="T90" s="48">
        <f t="shared" si="4"/>
        <v>87.748929132556015</v>
      </c>
    </row>
    <row r="91" spans="1:20" s="41" customFormat="1" x14ac:dyDescent="0.25">
      <c r="A91" s="49">
        <v>9</v>
      </c>
      <c r="B91" s="47" t="s">
        <v>105</v>
      </c>
      <c r="C91" s="48">
        <v>2052</v>
      </c>
      <c r="D91" s="48">
        <v>0</v>
      </c>
      <c r="E91" s="48">
        <v>2052</v>
      </c>
      <c r="F91" s="48">
        <v>0</v>
      </c>
      <c r="G91" s="48">
        <v>0</v>
      </c>
      <c r="H91" s="48">
        <v>0</v>
      </c>
      <c r="I91" s="48">
        <v>0</v>
      </c>
      <c r="J91" s="48">
        <v>2052</v>
      </c>
      <c r="K91" s="48">
        <v>0</v>
      </c>
      <c r="L91" s="48">
        <v>2052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f t="shared" si="3"/>
        <v>100</v>
      </c>
      <c r="S91" s="48"/>
      <c r="T91" s="48">
        <f t="shared" si="4"/>
        <v>100</v>
      </c>
    </row>
    <row r="92" spans="1:20" s="41" customFormat="1" x14ac:dyDescent="0.25">
      <c r="A92" s="49">
        <v>10</v>
      </c>
      <c r="B92" s="47" t="s">
        <v>106</v>
      </c>
      <c r="C92" s="48">
        <v>431084.72200000001</v>
      </c>
      <c r="D92" s="48">
        <v>429397.22399999999</v>
      </c>
      <c r="E92" s="48">
        <v>1687.498</v>
      </c>
      <c r="F92" s="48">
        <v>0</v>
      </c>
      <c r="G92" s="48">
        <v>0</v>
      </c>
      <c r="H92" s="48">
        <v>0</v>
      </c>
      <c r="I92" s="48">
        <v>0</v>
      </c>
      <c r="J92" s="48">
        <v>376464.72499999998</v>
      </c>
      <c r="K92" s="48">
        <v>374777.22700000001</v>
      </c>
      <c r="L92" s="48">
        <v>1687.498</v>
      </c>
      <c r="M92" s="48">
        <v>0</v>
      </c>
      <c r="N92" s="48">
        <v>0</v>
      </c>
      <c r="O92" s="48">
        <v>0</v>
      </c>
      <c r="P92" s="48">
        <v>0</v>
      </c>
      <c r="Q92" s="48">
        <v>53766.196000000004</v>
      </c>
      <c r="R92" s="48">
        <f t="shared" si="3"/>
        <v>87.329637490609088</v>
      </c>
      <c r="S92" s="48">
        <f>K92/D92*100</f>
        <v>87.279843942353949</v>
      </c>
      <c r="T92" s="48">
        <f t="shared" si="4"/>
        <v>100</v>
      </c>
    </row>
    <row r="93" spans="1:20" s="41" customFormat="1" x14ac:dyDescent="0.25">
      <c r="A93" s="49">
        <v>11</v>
      </c>
      <c r="B93" s="47" t="s">
        <v>107</v>
      </c>
      <c r="C93" s="48">
        <v>864</v>
      </c>
      <c r="D93" s="48">
        <v>0</v>
      </c>
      <c r="E93" s="48">
        <v>864</v>
      </c>
      <c r="F93" s="48">
        <v>0</v>
      </c>
      <c r="G93" s="48">
        <v>0</v>
      </c>
      <c r="H93" s="48">
        <v>0</v>
      </c>
      <c r="I93" s="48">
        <v>0</v>
      </c>
      <c r="J93" s="48">
        <v>864</v>
      </c>
      <c r="K93" s="48">
        <v>0</v>
      </c>
      <c r="L93" s="48">
        <v>864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f t="shared" si="3"/>
        <v>100</v>
      </c>
      <c r="S93" s="48"/>
      <c r="T93" s="48">
        <f t="shared" si="4"/>
        <v>100</v>
      </c>
    </row>
    <row r="94" spans="1:20" s="41" customFormat="1" x14ac:dyDescent="0.25">
      <c r="A94" s="49">
        <v>12</v>
      </c>
      <c r="B94" s="47" t="s">
        <v>108</v>
      </c>
      <c r="C94" s="48">
        <v>939</v>
      </c>
      <c r="D94" s="48">
        <v>0</v>
      </c>
      <c r="E94" s="48">
        <v>939</v>
      </c>
      <c r="F94" s="48">
        <v>0</v>
      </c>
      <c r="G94" s="48">
        <v>0</v>
      </c>
      <c r="H94" s="48">
        <v>0</v>
      </c>
      <c r="I94" s="48">
        <v>0</v>
      </c>
      <c r="J94" s="48">
        <v>790.24</v>
      </c>
      <c r="K94" s="48">
        <v>0</v>
      </c>
      <c r="L94" s="48">
        <v>790.24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f t="shared" si="3"/>
        <v>84.157614483493077</v>
      </c>
      <c r="S94" s="48"/>
      <c r="T94" s="48">
        <f t="shared" si="4"/>
        <v>84.157614483493077</v>
      </c>
    </row>
    <row r="95" spans="1:20" s="41" customFormat="1" x14ac:dyDescent="0.25">
      <c r="A95" s="49">
        <v>13</v>
      </c>
      <c r="B95" s="47" t="s">
        <v>109</v>
      </c>
      <c r="C95" s="48">
        <v>2039</v>
      </c>
      <c r="D95" s="48">
        <v>0</v>
      </c>
      <c r="E95" s="48">
        <v>2039</v>
      </c>
      <c r="F95" s="48">
        <v>0</v>
      </c>
      <c r="G95" s="48">
        <v>0</v>
      </c>
      <c r="H95" s="48">
        <v>0</v>
      </c>
      <c r="I95" s="48">
        <v>0</v>
      </c>
      <c r="J95" s="48">
        <v>2016.8710000000001</v>
      </c>
      <c r="K95" s="48">
        <v>0</v>
      </c>
      <c r="L95" s="48">
        <v>2016.8710000000001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f t="shared" si="3"/>
        <v>98.914713094654246</v>
      </c>
      <c r="S95" s="48"/>
      <c r="T95" s="48">
        <f t="shared" si="4"/>
        <v>98.914713094654246</v>
      </c>
    </row>
    <row r="96" spans="1:20" s="41" customFormat="1" x14ac:dyDescent="0.25">
      <c r="A96" s="49">
        <v>14</v>
      </c>
      <c r="B96" s="47" t="s">
        <v>110</v>
      </c>
      <c r="C96" s="48">
        <v>1063</v>
      </c>
      <c r="D96" s="48">
        <v>0</v>
      </c>
      <c r="E96" s="48">
        <v>1063</v>
      </c>
      <c r="F96" s="48">
        <v>0</v>
      </c>
      <c r="G96" s="48">
        <v>0</v>
      </c>
      <c r="H96" s="48">
        <v>0</v>
      </c>
      <c r="I96" s="48">
        <v>0</v>
      </c>
      <c r="J96" s="48">
        <v>1022</v>
      </c>
      <c r="K96" s="48">
        <v>0</v>
      </c>
      <c r="L96" s="48">
        <v>1022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f t="shared" si="3"/>
        <v>96.142991533396042</v>
      </c>
      <c r="S96" s="48"/>
      <c r="T96" s="48">
        <f t="shared" si="4"/>
        <v>96.142991533396042</v>
      </c>
    </row>
    <row r="97" spans="1:20" s="41" customFormat="1" x14ac:dyDescent="0.25">
      <c r="A97" s="49">
        <v>15</v>
      </c>
      <c r="B97" s="47" t="s">
        <v>111</v>
      </c>
      <c r="C97" s="48">
        <v>1272</v>
      </c>
      <c r="D97" s="48">
        <v>0</v>
      </c>
      <c r="E97" s="48">
        <v>1272</v>
      </c>
      <c r="F97" s="48">
        <v>0</v>
      </c>
      <c r="G97" s="48">
        <v>0</v>
      </c>
      <c r="H97" s="48">
        <v>0</v>
      </c>
      <c r="I97" s="48">
        <v>0</v>
      </c>
      <c r="J97" s="48">
        <v>1218.1559999999999</v>
      </c>
      <c r="K97" s="48">
        <v>0</v>
      </c>
      <c r="L97" s="48">
        <v>1218.1559999999999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f t="shared" si="3"/>
        <v>95.766981132075472</v>
      </c>
      <c r="S97" s="48"/>
      <c r="T97" s="48">
        <f t="shared" si="4"/>
        <v>95.766981132075472</v>
      </c>
    </row>
    <row r="98" spans="1:20" s="41" customFormat="1" x14ac:dyDescent="0.25">
      <c r="A98" s="49">
        <v>16</v>
      </c>
      <c r="B98" s="47" t="s">
        <v>112</v>
      </c>
      <c r="C98" s="48">
        <v>2043</v>
      </c>
      <c r="D98" s="48">
        <v>0</v>
      </c>
      <c r="E98" s="48">
        <v>2043</v>
      </c>
      <c r="F98" s="48">
        <v>0</v>
      </c>
      <c r="G98" s="48">
        <v>0</v>
      </c>
      <c r="H98" s="48">
        <v>0</v>
      </c>
      <c r="I98" s="48">
        <v>0</v>
      </c>
      <c r="J98" s="48">
        <v>2041.18</v>
      </c>
      <c r="K98" s="48">
        <v>0</v>
      </c>
      <c r="L98" s="48">
        <v>2041.18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f t="shared" si="3"/>
        <v>99.910915320606946</v>
      </c>
      <c r="S98" s="48"/>
      <c r="T98" s="48">
        <f t="shared" si="4"/>
        <v>99.910915320606946</v>
      </c>
    </row>
    <row r="99" spans="1:20" s="41" customFormat="1" x14ac:dyDescent="0.25">
      <c r="A99" s="49">
        <v>17</v>
      </c>
      <c r="B99" s="47" t="s">
        <v>113</v>
      </c>
      <c r="C99" s="48">
        <v>4119</v>
      </c>
      <c r="D99" s="48">
        <v>0</v>
      </c>
      <c r="E99" s="48">
        <v>4119</v>
      </c>
      <c r="F99" s="48">
        <v>0</v>
      </c>
      <c r="G99" s="48">
        <v>0</v>
      </c>
      <c r="H99" s="48">
        <v>0</v>
      </c>
      <c r="I99" s="48">
        <v>0</v>
      </c>
      <c r="J99" s="48">
        <v>4032.201</v>
      </c>
      <c r="K99" s="48">
        <v>0</v>
      </c>
      <c r="L99" s="48">
        <v>4032.201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f t="shared" si="3"/>
        <v>97.892716678805542</v>
      </c>
      <c r="S99" s="48"/>
      <c r="T99" s="48">
        <f t="shared" si="4"/>
        <v>97.892716678805542</v>
      </c>
    </row>
    <row r="100" spans="1:20" s="41" customFormat="1" x14ac:dyDescent="0.25">
      <c r="A100" s="49">
        <v>18</v>
      </c>
      <c r="B100" s="47" t="s">
        <v>114</v>
      </c>
      <c r="C100" s="48">
        <v>8109</v>
      </c>
      <c r="D100" s="48">
        <v>0</v>
      </c>
      <c r="E100" s="48">
        <v>8109</v>
      </c>
      <c r="F100" s="48">
        <v>0</v>
      </c>
      <c r="G100" s="48">
        <v>0</v>
      </c>
      <c r="H100" s="48">
        <v>0</v>
      </c>
      <c r="I100" s="48">
        <v>0</v>
      </c>
      <c r="J100" s="48">
        <v>5085.8590000000004</v>
      </c>
      <c r="K100" s="48">
        <v>0</v>
      </c>
      <c r="L100" s="48">
        <v>5085.8590000000004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f t="shared" si="3"/>
        <v>62.718695276852884</v>
      </c>
      <c r="S100" s="48"/>
      <c r="T100" s="48">
        <f t="shared" si="4"/>
        <v>62.718695276852884</v>
      </c>
    </row>
    <row r="101" spans="1:20" s="41" customFormat="1" x14ac:dyDescent="0.25">
      <c r="A101" s="49">
        <v>19</v>
      </c>
      <c r="B101" s="47" t="s">
        <v>115</v>
      </c>
      <c r="C101" s="48">
        <v>2105</v>
      </c>
      <c r="D101" s="48">
        <v>0</v>
      </c>
      <c r="E101" s="48">
        <v>2105</v>
      </c>
      <c r="F101" s="48">
        <v>0</v>
      </c>
      <c r="G101" s="48">
        <v>0</v>
      </c>
      <c r="H101" s="48">
        <v>0</v>
      </c>
      <c r="I101" s="48">
        <v>0</v>
      </c>
      <c r="J101" s="48">
        <v>1917.9860000000001</v>
      </c>
      <c r="K101" s="48">
        <v>0</v>
      </c>
      <c r="L101" s="48">
        <v>1917.9860000000001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f t="shared" si="3"/>
        <v>91.115724465558202</v>
      </c>
      <c r="S101" s="48"/>
      <c r="T101" s="48">
        <f t="shared" si="4"/>
        <v>91.115724465558202</v>
      </c>
    </row>
    <row r="102" spans="1:20" s="41" customFormat="1" x14ac:dyDescent="0.25">
      <c r="A102" s="49">
        <v>20</v>
      </c>
      <c r="B102" s="47" t="s">
        <v>116</v>
      </c>
      <c r="C102" s="48">
        <v>1005</v>
      </c>
      <c r="D102" s="48">
        <v>0</v>
      </c>
      <c r="E102" s="48">
        <v>1005</v>
      </c>
      <c r="F102" s="48">
        <v>0</v>
      </c>
      <c r="G102" s="48">
        <v>0</v>
      </c>
      <c r="H102" s="48">
        <v>0</v>
      </c>
      <c r="I102" s="48">
        <v>0</v>
      </c>
      <c r="J102" s="48">
        <v>935.76800000000003</v>
      </c>
      <c r="K102" s="48">
        <v>0</v>
      </c>
      <c r="L102" s="48">
        <v>935.76800000000003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f t="shared" si="3"/>
        <v>93.111243781094529</v>
      </c>
      <c r="S102" s="48"/>
      <c r="T102" s="48">
        <f t="shared" si="4"/>
        <v>93.111243781094529</v>
      </c>
    </row>
    <row r="103" spans="1:20" s="41" customFormat="1" x14ac:dyDescent="0.25">
      <c r="A103" s="49">
        <v>21</v>
      </c>
      <c r="B103" s="47" t="s">
        <v>117</v>
      </c>
      <c r="C103" s="48">
        <v>92834</v>
      </c>
      <c r="D103" s="48">
        <v>0</v>
      </c>
      <c r="E103" s="48">
        <v>92834</v>
      </c>
      <c r="F103" s="48">
        <v>0</v>
      </c>
      <c r="G103" s="48">
        <v>0</v>
      </c>
      <c r="H103" s="48">
        <v>0</v>
      </c>
      <c r="I103" s="48">
        <v>0</v>
      </c>
      <c r="J103" s="48">
        <v>89484</v>
      </c>
      <c r="K103" s="48">
        <v>0</v>
      </c>
      <c r="L103" s="48">
        <v>89484</v>
      </c>
      <c r="M103" s="48">
        <v>0</v>
      </c>
      <c r="N103" s="48">
        <v>0</v>
      </c>
      <c r="O103" s="48">
        <v>0</v>
      </c>
      <c r="P103" s="48">
        <v>0</v>
      </c>
      <c r="Q103" s="48">
        <v>3350</v>
      </c>
      <c r="R103" s="48">
        <f t="shared" si="3"/>
        <v>96.391408320227498</v>
      </c>
      <c r="S103" s="48"/>
      <c r="T103" s="48">
        <f t="shared" si="4"/>
        <v>96.391408320227498</v>
      </c>
    </row>
    <row r="104" spans="1:20" s="45" customFormat="1" x14ac:dyDescent="0.25">
      <c r="A104" s="42" t="s">
        <v>118</v>
      </c>
      <c r="B104" s="43" t="s">
        <v>119</v>
      </c>
      <c r="C104" s="44">
        <v>3299896.058071</v>
      </c>
      <c r="D104" s="44">
        <v>2394455.4549759999</v>
      </c>
      <c r="E104" s="44">
        <v>897636.63009500003</v>
      </c>
      <c r="F104" s="44">
        <v>7803.973</v>
      </c>
      <c r="G104" s="44">
        <v>7803.973</v>
      </c>
      <c r="H104" s="44">
        <v>0</v>
      </c>
      <c r="I104" s="44">
        <v>0</v>
      </c>
      <c r="J104" s="44">
        <v>2247793.9716349998</v>
      </c>
      <c r="K104" s="44">
        <v>1348887.244523</v>
      </c>
      <c r="L104" s="44">
        <v>891142.99111199996</v>
      </c>
      <c r="M104" s="44">
        <v>7763.7359999999999</v>
      </c>
      <c r="N104" s="44">
        <v>7763.7359999999999</v>
      </c>
      <c r="O104" s="44">
        <v>0</v>
      </c>
      <c r="P104" s="44">
        <v>0</v>
      </c>
      <c r="Q104" s="44">
        <v>1063680.04972</v>
      </c>
      <c r="R104" s="44">
        <f t="shared" si="3"/>
        <v>68.117114359928621</v>
      </c>
      <c r="S104" s="44">
        <f>K104/D104*100</f>
        <v>56.333779010999393</v>
      </c>
      <c r="T104" s="44">
        <f t="shared" si="4"/>
        <v>99.276584893565129</v>
      </c>
    </row>
    <row r="105" spans="1:20" s="41" customFormat="1" x14ac:dyDescent="0.25">
      <c r="A105" s="49">
        <v>1</v>
      </c>
      <c r="B105" s="47" t="s">
        <v>120</v>
      </c>
      <c r="C105" s="48">
        <v>2500</v>
      </c>
      <c r="D105" s="48">
        <v>0</v>
      </c>
      <c r="E105" s="48">
        <v>2500</v>
      </c>
      <c r="F105" s="48">
        <v>0</v>
      </c>
      <c r="G105" s="48">
        <v>0</v>
      </c>
      <c r="H105" s="48">
        <v>0</v>
      </c>
      <c r="I105" s="48">
        <v>0</v>
      </c>
      <c r="J105" s="48">
        <v>2500</v>
      </c>
      <c r="K105" s="48">
        <v>0</v>
      </c>
      <c r="L105" s="48">
        <v>2500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f t="shared" si="3"/>
        <v>100</v>
      </c>
      <c r="S105" s="48"/>
      <c r="T105" s="48">
        <f t="shared" si="4"/>
        <v>100</v>
      </c>
    </row>
    <row r="106" spans="1:20" s="41" customFormat="1" x14ac:dyDescent="0.25">
      <c r="A106" s="49">
        <v>2</v>
      </c>
      <c r="B106" s="47" t="s">
        <v>121</v>
      </c>
      <c r="C106" s="48">
        <v>2300</v>
      </c>
      <c r="D106" s="48">
        <v>0</v>
      </c>
      <c r="E106" s="48">
        <v>2300</v>
      </c>
      <c r="F106" s="48">
        <v>0</v>
      </c>
      <c r="G106" s="48">
        <v>0</v>
      </c>
      <c r="H106" s="48">
        <v>0</v>
      </c>
      <c r="I106" s="48">
        <v>0</v>
      </c>
      <c r="J106" s="48">
        <v>2300</v>
      </c>
      <c r="K106" s="48">
        <v>0</v>
      </c>
      <c r="L106" s="48">
        <v>2300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f t="shared" si="3"/>
        <v>100</v>
      </c>
      <c r="S106" s="48"/>
      <c r="T106" s="48">
        <f t="shared" si="4"/>
        <v>100</v>
      </c>
    </row>
    <row r="107" spans="1:20" s="41" customFormat="1" x14ac:dyDescent="0.25">
      <c r="A107" s="49">
        <v>3</v>
      </c>
      <c r="B107" s="47" t="s">
        <v>122</v>
      </c>
      <c r="C107" s="48">
        <v>12000</v>
      </c>
      <c r="D107" s="48">
        <v>0</v>
      </c>
      <c r="E107" s="48">
        <v>12000</v>
      </c>
      <c r="F107" s="48">
        <v>0</v>
      </c>
      <c r="G107" s="48">
        <v>0</v>
      </c>
      <c r="H107" s="48">
        <v>0</v>
      </c>
      <c r="I107" s="48">
        <v>0</v>
      </c>
      <c r="J107" s="48">
        <v>12000</v>
      </c>
      <c r="K107" s="48">
        <v>0</v>
      </c>
      <c r="L107" s="48">
        <v>12000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f t="shared" si="3"/>
        <v>100</v>
      </c>
      <c r="S107" s="48"/>
      <c r="T107" s="48">
        <f t="shared" si="4"/>
        <v>100</v>
      </c>
    </row>
    <row r="108" spans="1:20" s="41" customFormat="1" x14ac:dyDescent="0.25">
      <c r="A108" s="49">
        <v>4</v>
      </c>
      <c r="B108" s="47" t="s">
        <v>123</v>
      </c>
      <c r="C108" s="48">
        <v>803564.3</v>
      </c>
      <c r="D108" s="48">
        <v>0</v>
      </c>
      <c r="E108" s="48">
        <v>803564.3</v>
      </c>
      <c r="F108" s="48">
        <v>0</v>
      </c>
      <c r="G108" s="48">
        <v>0</v>
      </c>
      <c r="H108" s="48">
        <v>0</v>
      </c>
      <c r="I108" s="48">
        <v>0</v>
      </c>
      <c r="J108" s="48">
        <v>803564.3</v>
      </c>
      <c r="K108" s="48">
        <v>0</v>
      </c>
      <c r="L108" s="48">
        <v>803564.3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f t="shared" si="3"/>
        <v>100</v>
      </c>
      <c r="S108" s="48"/>
      <c r="T108" s="48">
        <f t="shared" si="4"/>
        <v>100</v>
      </c>
    </row>
    <row r="109" spans="1:20" s="41" customFormat="1" x14ac:dyDescent="0.25">
      <c r="A109" s="49">
        <v>5</v>
      </c>
      <c r="B109" s="47" t="s">
        <v>124</v>
      </c>
      <c r="C109" s="48">
        <v>49270.546835000001</v>
      </c>
      <c r="D109" s="48">
        <v>0</v>
      </c>
      <c r="E109" s="48">
        <v>49270.546835000001</v>
      </c>
      <c r="F109" s="48">
        <v>0</v>
      </c>
      <c r="G109" s="48">
        <v>0</v>
      </c>
      <c r="H109" s="48">
        <v>0</v>
      </c>
      <c r="I109" s="48">
        <v>0</v>
      </c>
      <c r="J109" s="48">
        <v>46697.803668</v>
      </c>
      <c r="K109" s="48">
        <v>0</v>
      </c>
      <c r="L109" s="48">
        <v>46697.803668</v>
      </c>
      <c r="M109" s="48">
        <v>0</v>
      </c>
      <c r="N109" s="48">
        <v>0</v>
      </c>
      <c r="O109" s="48">
        <v>0</v>
      </c>
      <c r="P109" s="48">
        <v>0</v>
      </c>
      <c r="Q109" s="48">
        <v>2572.7431670000001</v>
      </c>
      <c r="R109" s="48">
        <f t="shared" si="3"/>
        <v>94.778334456859696</v>
      </c>
      <c r="S109" s="48"/>
      <c r="T109" s="48">
        <f t="shared" si="4"/>
        <v>94.778334456859696</v>
      </c>
    </row>
    <row r="110" spans="1:20" s="41" customFormat="1" x14ac:dyDescent="0.25">
      <c r="A110" s="49">
        <v>6</v>
      </c>
      <c r="B110" s="47" t="s">
        <v>125</v>
      </c>
      <c r="C110" s="48">
        <v>1800</v>
      </c>
      <c r="D110" s="48">
        <v>0</v>
      </c>
      <c r="E110" s="48">
        <v>1800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f t="shared" si="3"/>
        <v>0</v>
      </c>
      <c r="S110" s="48"/>
      <c r="T110" s="48">
        <f t="shared" si="4"/>
        <v>0</v>
      </c>
    </row>
    <row r="111" spans="1:20" s="41" customFormat="1" x14ac:dyDescent="0.25">
      <c r="A111" s="49">
        <v>7</v>
      </c>
      <c r="B111" s="47" t="s">
        <v>126</v>
      </c>
      <c r="C111" s="48">
        <v>355.45</v>
      </c>
      <c r="D111" s="48">
        <v>0</v>
      </c>
      <c r="E111" s="48">
        <v>355.45</v>
      </c>
      <c r="F111" s="48">
        <v>0</v>
      </c>
      <c r="G111" s="48">
        <v>0</v>
      </c>
      <c r="H111" s="48">
        <v>0</v>
      </c>
      <c r="I111" s="48">
        <v>0</v>
      </c>
      <c r="J111" s="48">
        <v>355.45</v>
      </c>
      <c r="K111" s="48">
        <v>0</v>
      </c>
      <c r="L111" s="48">
        <v>355.45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f t="shared" si="3"/>
        <v>100</v>
      </c>
      <c r="S111" s="48"/>
      <c r="T111" s="48">
        <f t="shared" si="4"/>
        <v>100</v>
      </c>
    </row>
    <row r="112" spans="1:20" s="41" customFormat="1" x14ac:dyDescent="0.25">
      <c r="A112" s="49">
        <v>9</v>
      </c>
      <c r="B112" s="47" t="s">
        <v>127</v>
      </c>
      <c r="C112" s="48">
        <v>161221.03326</v>
      </c>
      <c r="D112" s="48">
        <v>135374.70000000001</v>
      </c>
      <c r="E112" s="48">
        <v>25846.333259999999</v>
      </c>
      <c r="F112" s="48">
        <v>0</v>
      </c>
      <c r="G112" s="48">
        <v>0</v>
      </c>
      <c r="H112" s="48">
        <v>0</v>
      </c>
      <c r="I112" s="48">
        <v>0</v>
      </c>
      <c r="J112" s="48">
        <v>92779.603443999993</v>
      </c>
      <c r="K112" s="48">
        <v>69054.165999999997</v>
      </c>
      <c r="L112" s="48">
        <v>23725.437443999999</v>
      </c>
      <c r="M112" s="48">
        <v>0</v>
      </c>
      <c r="N112" s="48">
        <v>0</v>
      </c>
      <c r="O112" s="48">
        <v>0</v>
      </c>
      <c r="P112" s="48">
        <v>0</v>
      </c>
      <c r="Q112" s="48">
        <v>66293.726999999999</v>
      </c>
      <c r="R112" s="48">
        <f t="shared" si="3"/>
        <v>57.548076431426288</v>
      </c>
      <c r="S112" s="48">
        <f>K112/D112*100</f>
        <v>51.009653945678181</v>
      </c>
      <c r="T112" s="48">
        <f t="shared" si="4"/>
        <v>91.79421005422725</v>
      </c>
    </row>
    <row r="113" spans="1:20" s="41" customFormat="1" x14ac:dyDescent="0.25">
      <c r="A113" s="49">
        <v>10</v>
      </c>
      <c r="B113" s="47" t="s">
        <v>128</v>
      </c>
      <c r="C113" s="48">
        <v>2266884.7279759999</v>
      </c>
      <c r="D113" s="48">
        <v>2259080.7549760002</v>
      </c>
      <c r="E113" s="48">
        <v>0</v>
      </c>
      <c r="F113" s="48">
        <v>7803.973</v>
      </c>
      <c r="G113" s="48">
        <v>7803.973</v>
      </c>
      <c r="H113" s="48">
        <v>0</v>
      </c>
      <c r="I113" s="48">
        <v>0</v>
      </c>
      <c r="J113" s="48">
        <v>1287596.814523</v>
      </c>
      <c r="K113" s="48">
        <v>1279833.078523</v>
      </c>
      <c r="L113" s="48">
        <v>0</v>
      </c>
      <c r="M113" s="48">
        <v>7763.7359999999999</v>
      </c>
      <c r="N113" s="48">
        <v>7763.7359999999999</v>
      </c>
      <c r="O113" s="48">
        <v>0</v>
      </c>
      <c r="P113" s="48">
        <v>0</v>
      </c>
      <c r="Q113" s="48">
        <v>994813.57955300005</v>
      </c>
      <c r="R113" s="48">
        <f>J113/C113*100</f>
        <v>56.800277430632192</v>
      </c>
      <c r="S113" s="48">
        <f>K113/D113*100</f>
        <v>56.652825522237549</v>
      </c>
      <c r="T113" s="48"/>
    </row>
    <row r="114" spans="1:20" s="45" customFormat="1" x14ac:dyDescent="0.25">
      <c r="A114" s="42" t="s">
        <v>129</v>
      </c>
      <c r="B114" s="43" t="s">
        <v>130</v>
      </c>
      <c r="C114" s="44">
        <v>30374.010253</v>
      </c>
      <c r="D114" s="44">
        <v>13081.59575</v>
      </c>
      <c r="E114" s="44">
        <v>17292.414503</v>
      </c>
      <c r="F114" s="44">
        <v>0</v>
      </c>
      <c r="G114" s="44">
        <v>0</v>
      </c>
      <c r="H114" s="44">
        <v>0</v>
      </c>
      <c r="I114" s="44">
        <v>0</v>
      </c>
      <c r="J114" s="44">
        <v>30372.810253</v>
      </c>
      <c r="K114" s="44">
        <v>13081.59575</v>
      </c>
      <c r="L114" s="44">
        <v>17291.214502999999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f>J114/C114*100</f>
        <v>99.996049253983898</v>
      </c>
      <c r="S114" s="44">
        <f>K114/D114*100</f>
        <v>100</v>
      </c>
      <c r="T114" s="44">
        <f>L114/E114*100</f>
        <v>99.993060541084105</v>
      </c>
    </row>
    <row r="115" spans="1:20" s="41" customFormat="1" x14ac:dyDescent="0.25">
      <c r="A115" s="49">
        <v>1</v>
      </c>
      <c r="B115" s="47" t="s">
        <v>131</v>
      </c>
      <c r="C115" s="48">
        <v>13081.59575</v>
      </c>
      <c r="D115" s="48">
        <v>13081.59575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13081.59575</v>
      </c>
      <c r="K115" s="48">
        <v>13081.59575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f t="shared" ref="R115:R121" si="5">J115/C115*100</f>
        <v>100</v>
      </c>
      <c r="S115" s="48">
        <f>K115/D115*100</f>
        <v>100</v>
      </c>
      <c r="T115" s="48"/>
    </row>
    <row r="116" spans="1:20" s="41" customFormat="1" x14ac:dyDescent="0.25">
      <c r="A116" s="49">
        <v>2</v>
      </c>
      <c r="B116" s="47" t="s">
        <v>132</v>
      </c>
      <c r="C116" s="48">
        <v>17292.414503</v>
      </c>
      <c r="D116" s="48">
        <v>0</v>
      </c>
      <c r="E116" s="48">
        <v>17292.414503</v>
      </c>
      <c r="F116" s="48">
        <v>0</v>
      </c>
      <c r="G116" s="48">
        <v>0</v>
      </c>
      <c r="H116" s="48">
        <v>0</v>
      </c>
      <c r="I116" s="48">
        <v>0</v>
      </c>
      <c r="J116" s="48">
        <v>17291.214502999999</v>
      </c>
      <c r="K116" s="48">
        <v>0</v>
      </c>
      <c r="L116" s="48">
        <v>17291.214502999999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f t="shared" si="5"/>
        <v>99.993060541084105</v>
      </c>
      <c r="S116" s="48"/>
      <c r="T116" s="48">
        <f>L116/E116*100</f>
        <v>99.993060541084105</v>
      </c>
    </row>
    <row r="117" spans="1:20" s="4" customFormat="1" x14ac:dyDescent="0.25">
      <c r="A117" s="51" t="s">
        <v>133</v>
      </c>
      <c r="B117" s="52" t="s">
        <v>134</v>
      </c>
      <c r="C117" s="53">
        <v>3000</v>
      </c>
      <c r="D117" s="54">
        <v>0</v>
      </c>
      <c r="E117" s="55">
        <v>0</v>
      </c>
      <c r="F117" s="53">
        <v>0</v>
      </c>
      <c r="G117" s="55">
        <v>0</v>
      </c>
      <c r="H117" s="55">
        <v>0</v>
      </c>
      <c r="I117" s="55">
        <v>3000</v>
      </c>
      <c r="J117" s="53">
        <v>0</v>
      </c>
      <c r="K117" s="55">
        <v>0</v>
      </c>
      <c r="L117" s="55">
        <v>0</v>
      </c>
      <c r="M117" s="53">
        <v>0</v>
      </c>
      <c r="N117" s="55">
        <v>0</v>
      </c>
      <c r="O117" s="55">
        <v>0</v>
      </c>
      <c r="P117" s="55">
        <v>0</v>
      </c>
      <c r="Q117" s="55">
        <v>0</v>
      </c>
      <c r="R117" s="53">
        <f t="shared" si="5"/>
        <v>0</v>
      </c>
      <c r="S117" s="53"/>
      <c r="T117" s="53"/>
    </row>
    <row r="118" spans="1:20" s="4" customFormat="1" x14ac:dyDescent="0.25">
      <c r="A118" s="51" t="s">
        <v>135</v>
      </c>
      <c r="B118" s="52" t="s">
        <v>136</v>
      </c>
      <c r="C118" s="53">
        <v>1440</v>
      </c>
      <c r="D118" s="54">
        <v>0</v>
      </c>
      <c r="E118" s="55">
        <v>0</v>
      </c>
      <c r="F118" s="53">
        <v>0</v>
      </c>
      <c r="G118" s="55">
        <v>0</v>
      </c>
      <c r="H118" s="55">
        <v>0</v>
      </c>
      <c r="I118" s="54">
        <v>1440</v>
      </c>
      <c r="J118" s="54">
        <v>1440</v>
      </c>
      <c r="K118" s="55">
        <v>0</v>
      </c>
      <c r="L118" s="55">
        <v>0</v>
      </c>
      <c r="M118" s="53">
        <v>0</v>
      </c>
      <c r="N118" s="55">
        <v>0</v>
      </c>
      <c r="O118" s="55">
        <v>0</v>
      </c>
      <c r="P118" s="54">
        <v>1440</v>
      </c>
      <c r="Q118" s="55">
        <v>0</v>
      </c>
      <c r="R118" s="53">
        <f t="shared" si="5"/>
        <v>100</v>
      </c>
      <c r="S118" s="53"/>
      <c r="T118" s="53"/>
    </row>
    <row r="119" spans="1:20" s="4" customFormat="1" x14ac:dyDescent="0.25">
      <c r="A119" s="51" t="s">
        <v>137</v>
      </c>
      <c r="B119" s="52" t="s">
        <v>138</v>
      </c>
      <c r="C119" s="53">
        <v>105555</v>
      </c>
      <c r="D119" s="54">
        <v>0</v>
      </c>
      <c r="E119" s="55">
        <v>0</v>
      </c>
      <c r="F119" s="53">
        <v>0</v>
      </c>
      <c r="G119" s="55">
        <v>0</v>
      </c>
      <c r="H119" s="55">
        <v>0</v>
      </c>
      <c r="I119" s="53">
        <v>105555</v>
      </c>
      <c r="J119" s="53">
        <v>0</v>
      </c>
      <c r="K119" s="55">
        <v>0</v>
      </c>
      <c r="L119" s="55">
        <v>0</v>
      </c>
      <c r="M119" s="53">
        <v>0</v>
      </c>
      <c r="N119" s="55">
        <v>0</v>
      </c>
      <c r="O119" s="55">
        <v>0</v>
      </c>
      <c r="P119" s="55">
        <v>0</v>
      </c>
      <c r="Q119" s="55">
        <v>0</v>
      </c>
      <c r="R119" s="53">
        <f t="shared" si="5"/>
        <v>0</v>
      </c>
      <c r="S119" s="53"/>
      <c r="T119" s="53"/>
    </row>
    <row r="120" spans="1:20" s="4" customFormat="1" x14ac:dyDescent="0.25">
      <c r="A120" s="51" t="s">
        <v>139</v>
      </c>
      <c r="B120" s="52" t="s">
        <v>140</v>
      </c>
      <c r="C120" s="53">
        <v>0</v>
      </c>
      <c r="D120" s="54">
        <v>0</v>
      </c>
      <c r="E120" s="55">
        <v>0</v>
      </c>
      <c r="F120" s="53">
        <v>0</v>
      </c>
      <c r="G120" s="55">
        <v>0</v>
      </c>
      <c r="H120" s="55">
        <v>0</v>
      </c>
      <c r="I120" s="55">
        <v>0</v>
      </c>
      <c r="J120" s="53">
        <v>0</v>
      </c>
      <c r="K120" s="55">
        <v>0</v>
      </c>
      <c r="L120" s="55">
        <v>0</v>
      </c>
      <c r="M120" s="53">
        <v>0</v>
      </c>
      <c r="N120" s="55">
        <v>0</v>
      </c>
      <c r="O120" s="55">
        <v>0</v>
      </c>
      <c r="P120" s="55">
        <v>0</v>
      </c>
      <c r="Q120" s="55">
        <v>0</v>
      </c>
      <c r="R120" s="53"/>
      <c r="S120" s="53"/>
      <c r="T120" s="53"/>
    </row>
    <row r="121" spans="1:20" s="4" customFormat="1" ht="31.5" x14ac:dyDescent="0.25">
      <c r="A121" s="51" t="s">
        <v>141</v>
      </c>
      <c r="B121" s="56" t="s">
        <v>142</v>
      </c>
      <c r="C121" s="53">
        <v>675857</v>
      </c>
      <c r="D121" s="54">
        <v>0</v>
      </c>
      <c r="E121" s="55">
        <v>0</v>
      </c>
      <c r="F121" s="53">
        <v>0</v>
      </c>
      <c r="G121" s="55">
        <v>0</v>
      </c>
      <c r="H121" s="55">
        <v>0</v>
      </c>
      <c r="I121" s="53">
        <v>675857</v>
      </c>
      <c r="J121" s="53">
        <v>1459680.692674</v>
      </c>
      <c r="K121" s="55">
        <v>0</v>
      </c>
      <c r="L121" s="55">
        <v>0</v>
      </c>
      <c r="M121" s="53">
        <v>0</v>
      </c>
      <c r="N121" s="55">
        <v>0</v>
      </c>
      <c r="O121" s="55">
        <v>0</v>
      </c>
      <c r="P121" s="53">
        <v>1459680.692674</v>
      </c>
      <c r="Q121" s="53">
        <v>0</v>
      </c>
      <c r="R121" s="53">
        <f t="shared" si="5"/>
        <v>215.97478352284583</v>
      </c>
      <c r="S121" s="53"/>
      <c r="T121" s="53"/>
    </row>
    <row r="122" spans="1:20" s="4" customFormat="1" x14ac:dyDescent="0.25">
      <c r="A122" s="51" t="s">
        <v>143</v>
      </c>
      <c r="B122" s="57" t="s">
        <v>144</v>
      </c>
      <c r="C122" s="53">
        <v>0</v>
      </c>
      <c r="D122" s="54">
        <v>0</v>
      </c>
      <c r="E122" s="55">
        <v>0</v>
      </c>
      <c r="F122" s="53">
        <v>0</v>
      </c>
      <c r="G122" s="55">
        <v>0</v>
      </c>
      <c r="H122" s="55">
        <v>0</v>
      </c>
      <c r="I122" s="54">
        <v>0</v>
      </c>
      <c r="J122" s="53">
        <v>0</v>
      </c>
      <c r="K122" s="55">
        <v>0</v>
      </c>
      <c r="L122" s="55">
        <v>0</v>
      </c>
      <c r="M122" s="53">
        <v>0</v>
      </c>
      <c r="N122" s="55">
        <v>0</v>
      </c>
      <c r="O122" s="55">
        <v>0</v>
      </c>
      <c r="P122" s="55">
        <v>0</v>
      </c>
      <c r="Q122" s="55">
        <v>541556.74164100003</v>
      </c>
      <c r="R122" s="53"/>
      <c r="S122" s="53"/>
      <c r="T122" s="53"/>
    </row>
    <row r="123" spans="1:20" s="4" customFormat="1" x14ac:dyDescent="0.25">
      <c r="A123" s="51" t="s">
        <v>145</v>
      </c>
      <c r="B123" s="57" t="s">
        <v>146</v>
      </c>
      <c r="C123" s="53">
        <v>0</v>
      </c>
      <c r="D123" s="54">
        <v>0</v>
      </c>
      <c r="E123" s="55">
        <v>0</v>
      </c>
      <c r="F123" s="53">
        <v>0</v>
      </c>
      <c r="G123" s="55">
        <v>0</v>
      </c>
      <c r="H123" s="55">
        <v>0</v>
      </c>
      <c r="I123" s="54">
        <v>0</v>
      </c>
      <c r="J123" s="53">
        <v>34832.367674000001</v>
      </c>
      <c r="K123" s="55">
        <v>0</v>
      </c>
      <c r="L123" s="55">
        <v>0</v>
      </c>
      <c r="M123" s="53">
        <v>0</v>
      </c>
      <c r="N123" s="55">
        <v>0</v>
      </c>
      <c r="O123" s="55">
        <v>0</v>
      </c>
      <c r="P123" s="53">
        <v>34832.367674000001</v>
      </c>
      <c r="Q123" s="55">
        <v>0</v>
      </c>
      <c r="R123" s="53"/>
      <c r="S123" s="53"/>
      <c r="T123" s="53"/>
    </row>
    <row r="124" spans="1:20" x14ac:dyDescent="0.25">
      <c r="A124" s="58"/>
      <c r="B124" s="59"/>
      <c r="C124" s="59"/>
      <c r="D124" s="60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</row>
    <row r="125" spans="1:20" x14ac:dyDescent="0.25">
      <c r="A125" s="10"/>
      <c r="B125" s="61"/>
    </row>
    <row r="126" spans="1:20" x14ac:dyDescent="0.25">
      <c r="A126" s="10"/>
      <c r="B126" s="61"/>
      <c r="J126" s="38"/>
      <c r="K126" s="38"/>
      <c r="L126" s="38"/>
      <c r="P126" s="13"/>
    </row>
    <row r="127" spans="1:20" x14ac:dyDescent="0.25">
      <c r="B127" s="61"/>
      <c r="J127" s="38"/>
      <c r="K127" s="13"/>
      <c r="L127" s="13"/>
    </row>
    <row r="129" spans="1:12" x14ac:dyDescent="0.25">
      <c r="J129" s="38"/>
      <c r="K129" s="38"/>
      <c r="L129" s="38"/>
    </row>
    <row r="131" spans="1:12" x14ac:dyDescent="0.25">
      <c r="J131" s="38"/>
    </row>
    <row r="133" spans="1:12" x14ac:dyDescent="0.25">
      <c r="A133" s="10"/>
      <c r="B133" s="61"/>
    </row>
    <row r="134" spans="1:12" x14ac:dyDescent="0.25">
      <c r="A134" s="10"/>
      <c r="B134" s="61"/>
    </row>
  </sheetData>
  <mergeCells count="31">
    <mergeCell ref="R7:R10"/>
    <mergeCell ref="S7:S10"/>
    <mergeCell ref="T7:T10"/>
    <mergeCell ref="F8:F10"/>
    <mergeCell ref="G8:G10"/>
    <mergeCell ref="H8:H10"/>
    <mergeCell ref="M8:M10"/>
    <mergeCell ref="N8:N10"/>
    <mergeCell ref="O8:O10"/>
    <mergeCell ref="I7:I10"/>
    <mergeCell ref="J7:J10"/>
    <mergeCell ref="K7:K10"/>
    <mergeCell ref="L7:L10"/>
    <mergeCell ref="M7:O7"/>
    <mergeCell ref="P7:P10"/>
    <mergeCell ref="A6:A10"/>
    <mergeCell ref="B6:B10"/>
    <mergeCell ref="C6:I6"/>
    <mergeCell ref="J6:P6"/>
    <mergeCell ref="Q6:Q10"/>
    <mergeCell ref="R6:T6"/>
    <mergeCell ref="C7:C10"/>
    <mergeCell ref="D7:D10"/>
    <mergeCell ref="E7:E10"/>
    <mergeCell ref="F7:H7"/>
    <mergeCell ref="A1:B1"/>
    <mergeCell ref="Q1:T1"/>
    <mergeCell ref="A2:T2"/>
    <mergeCell ref="A3:T3"/>
    <mergeCell ref="A4:T4"/>
    <mergeCell ref="O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2020-08-17T02:41:25Z</dcterms:created>
  <dcterms:modified xsi:type="dcterms:W3CDTF">2020-08-17T02:41:42Z</dcterms:modified>
</cp:coreProperties>
</file>