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3. Cong khai ngan sach\Nam 2021\Quy 1-2021\"/>
    </mc:Choice>
  </mc:AlternateContent>
  <xr:revisionPtr revIDLastSave="0" documentId="13_ncr:1_{A1219D19-F14F-4D88-9724-591C716377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Bao cao" sheetId="1" r:id="rId1"/>
  </sheets>
  <calcPr calcId="191029"/>
</workbook>
</file>

<file path=xl/calcChain.xml><?xml version="1.0" encoding="utf-8"?>
<calcChain xmlns="http://schemas.openxmlformats.org/spreadsheetml/2006/main">
  <c r="E9" i="1" l="1"/>
  <c r="E8" i="1" s="1"/>
  <c r="H10" i="1" l="1"/>
  <c r="H12" i="1"/>
  <c r="H17" i="1"/>
  <c r="H18" i="1"/>
  <c r="I16" i="1"/>
  <c r="I15" i="1" s="1"/>
  <c r="I9" i="1" l="1"/>
  <c r="I8" i="1" s="1"/>
  <c r="G10" i="1" l="1"/>
  <c r="G12" i="1"/>
  <c r="G17" i="1"/>
  <c r="G18" i="1"/>
  <c r="G19" i="1"/>
  <c r="G20" i="1"/>
  <c r="F10" i="1"/>
  <c r="F12" i="1"/>
  <c r="F17" i="1"/>
  <c r="F18" i="1"/>
  <c r="F19" i="1"/>
  <c r="F20" i="1"/>
  <c r="E16" i="1"/>
  <c r="H16" i="1" s="1"/>
  <c r="E15" i="1" l="1"/>
  <c r="H15" i="1" s="1"/>
  <c r="H9" i="1"/>
  <c r="H8" i="1" l="1"/>
  <c r="D16" i="1"/>
  <c r="G16" i="1" s="1"/>
  <c r="C16" i="1"/>
  <c r="F16" i="1" s="1"/>
  <c r="C9" i="1"/>
  <c r="G9" i="1" l="1"/>
  <c r="G8" i="1"/>
  <c r="F9" i="1"/>
  <c r="C8" i="1"/>
  <c r="F8" i="1" s="1"/>
  <c r="D15" i="1"/>
  <c r="G15" i="1" s="1"/>
  <c r="C15" i="1"/>
  <c r="F15" i="1" l="1"/>
</calcChain>
</file>

<file path=xl/sharedStrings.xml><?xml version="1.0" encoding="utf-8"?>
<sst xmlns="http://schemas.openxmlformats.org/spreadsheetml/2006/main" count="44" uniqueCount="40">
  <si>
    <t>UBND TỈNH ĐẮK LẮK</t>
  </si>
  <si>
    <t>SỞ TÀI CHÍNH</t>
  </si>
  <si>
    <t>STT</t>
  </si>
  <si>
    <t>NỘI DUNG</t>
  </si>
  <si>
    <t>DỰ TOÁN</t>
  </si>
  <si>
    <t>CÙNG KỲ NĂM TRƯỚC</t>
  </si>
  <si>
    <t>SO SÁNH ƯỚC THỰC HIỆN VỚI (%)</t>
  </si>
  <si>
    <t>A</t>
  </si>
  <si>
    <t>B</t>
  </si>
  <si>
    <t>TỔNG NGUỒN THU NSNN TRÊN ĐỊA BÀN</t>
  </si>
  <si>
    <t>Thu nội địa</t>
  </si>
  <si>
    <t>Thu cân đối NSNN</t>
  </si>
  <si>
    <t>Thu cân đối từ hoạt động xuất khấu, nhập khẩu</t>
  </si>
  <si>
    <t>TỔNG CHI NSĐP</t>
  </si>
  <si>
    <t>Chi cân đối NSĐP</t>
  </si>
  <si>
    <t>Chi đầu tư phát triển</t>
  </si>
  <si>
    <t>Chi thường xuyên</t>
  </si>
  <si>
    <t>Chi trả nợ lãi các khoản do chính quyền địa phương vay</t>
  </si>
  <si>
    <t>Chi bổ sung quỹ dự trữ tài chính</t>
  </si>
  <si>
    <t>BỘI CHI NSĐP/BỘI THU NSĐP</t>
  </si>
  <si>
    <t>C</t>
  </si>
  <si>
    <t>D</t>
  </si>
  <si>
    <t>II</t>
  </si>
  <si>
    <t>I</t>
  </si>
  <si>
    <t>TW giao</t>
  </si>
  <si>
    <t>HĐND giao</t>
  </si>
  <si>
    <t>TW GIAO</t>
  </si>
  <si>
    <t>HĐND GIAO</t>
  </si>
  <si>
    <t>3</t>
  </si>
  <si>
    <t>4=3/1</t>
  </si>
  <si>
    <t>5=3/2</t>
  </si>
  <si>
    <t>Chi thực hiện các Chương trình mục tiêu quốc gia</t>
  </si>
  <si>
    <t>Biểu số 59/CK-NSNN</t>
  </si>
  <si>
    <t>VAY TRẢ NỢ GỐC</t>
  </si>
  <si>
    <t>Thu chuyển nguồn từ năm trước chuyển sang</t>
  </si>
  <si>
    <t>Thu dầu thô</t>
  </si>
  <si>
    <t>Thu viện trợ</t>
  </si>
  <si>
    <t xml:space="preserve">Đơn vị tính: triệu đồng </t>
  </si>
  <si>
    <t xml:space="preserve"> ƯỚC THỰC HIỆN NĂM 2021</t>
  </si>
  <si>
    <t>CÂN ĐỐI NGÂN SÁCH ĐỊA PHƯƠNG QUÝ 1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</si>
</sst>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name val="UVnTime"/>
    </font>
    <font>
      <i/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4" fontId="4" fillId="0" borderId="0" xfId="1" applyNumberFormat="1" applyFont="1"/>
    <xf numFmtId="164" fontId="3" fillId="0" borderId="1" xfId="1" applyNumberFormat="1" applyFont="1" applyBorder="1" applyAlignment="1">
      <alignment horizontal="center" vertical="center" wrapText="1"/>
    </xf>
    <xf numFmtId="164" fontId="3" fillId="0" borderId="4" xfId="1" applyNumberFormat="1" applyFont="1" applyBorder="1"/>
    <xf numFmtId="164" fontId="3" fillId="0" borderId="2" xfId="1" applyNumberFormat="1" applyFont="1" applyBorder="1"/>
    <xf numFmtId="164" fontId="2" fillId="0" borderId="2" xfId="1" applyNumberFormat="1" applyFont="1" applyBorder="1"/>
    <xf numFmtId="164" fontId="3" fillId="0" borderId="3" xfId="1" applyNumberFormat="1" applyFont="1" applyBorder="1"/>
    <xf numFmtId="164" fontId="2" fillId="0" borderId="0" xfId="1" applyNumberFormat="1" applyFont="1"/>
    <xf numFmtId="49" fontId="3" fillId="0" borderId="1" xfId="1" applyNumberFormat="1" applyFont="1" applyBorder="1" applyAlignment="1">
      <alignment horizontal="center" vertical="center"/>
    </xf>
    <xf numFmtId="43" fontId="4" fillId="0" borderId="0" xfId="1" applyNumberFormat="1" applyFont="1"/>
    <xf numFmtId="43" fontId="3" fillId="0" borderId="1" xfId="1" applyNumberFormat="1" applyFont="1" applyBorder="1" applyAlignment="1">
      <alignment horizontal="center" vertical="center" wrapText="1"/>
    </xf>
    <xf numFmtId="43" fontId="3" fillId="0" borderId="1" xfId="1" applyNumberFormat="1" applyFont="1" applyBorder="1" applyAlignment="1">
      <alignment horizontal="center"/>
    </xf>
    <xf numFmtId="43" fontId="3" fillId="0" borderId="4" xfId="1" applyNumberFormat="1" applyFont="1" applyBorder="1"/>
    <xf numFmtId="43" fontId="3" fillId="0" borderId="2" xfId="1" applyNumberFormat="1" applyFont="1" applyBorder="1"/>
    <xf numFmtId="43" fontId="3" fillId="0" borderId="3" xfId="1" applyNumberFormat="1" applyFont="1" applyBorder="1"/>
    <xf numFmtId="43" fontId="2" fillId="0" borderId="0" xfId="1" applyNumberFormat="1" applyFont="1"/>
    <xf numFmtId="164" fontId="3" fillId="0" borderId="0" xfId="1" applyNumberFormat="1" applyFont="1" applyAlignment="1">
      <alignment horizontal="center"/>
    </xf>
    <xf numFmtId="164" fontId="3" fillId="0" borderId="0" xfId="1" applyNumberFormat="1" applyFont="1"/>
    <xf numFmtId="43" fontId="3" fillId="0" borderId="5" xfId="1" applyNumberFormat="1" applyFont="1" applyBorder="1"/>
    <xf numFmtId="43" fontId="3" fillId="0" borderId="6" xfId="1" applyNumberFormat="1" applyFont="1" applyBorder="1"/>
    <xf numFmtId="38" fontId="9" fillId="0" borderId="2" xfId="2" applyNumberFormat="1" applyFont="1" applyBorder="1" applyAlignment="1">
      <alignment horizontal="right" vertical="center"/>
    </xf>
    <xf numFmtId="164" fontId="9" fillId="0" borderId="2" xfId="1" applyNumberFormat="1" applyFont="1" applyBorder="1" applyAlignment="1">
      <alignment horizontal="right" vertical="center"/>
    </xf>
    <xf numFmtId="38" fontId="10" fillId="0" borderId="2" xfId="2" applyNumberFormat="1" applyFont="1" applyBorder="1" applyAlignment="1">
      <alignment horizontal="right" vertical="center"/>
    </xf>
    <xf numFmtId="38" fontId="10" fillId="0" borderId="2" xfId="2" applyNumberFormat="1" applyFont="1" applyBorder="1" applyAlignment="1">
      <alignment vertical="center"/>
    </xf>
    <xf numFmtId="164" fontId="3" fillId="0" borderId="2" xfId="1" applyNumberFormat="1" applyFont="1" applyFill="1" applyBorder="1"/>
    <xf numFmtId="164" fontId="3" fillId="0" borderId="3" xfId="1" applyNumberFormat="1" applyFont="1" applyFill="1" applyBorder="1"/>
    <xf numFmtId="164" fontId="2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3" fontId="3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43" fontId="6" fillId="0" borderId="0" xfId="1" applyNumberFormat="1" applyFont="1" applyAlignment="1">
      <alignment horizontal="center"/>
    </xf>
    <xf numFmtId="38" fontId="8" fillId="0" borderId="7" xfId="2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Thu chi thang 2-201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F20" sqref="F20"/>
    </sheetView>
  </sheetViews>
  <sheetFormatPr defaultRowHeight="15"/>
  <cols>
    <col min="1" max="1" width="9.140625" style="2"/>
    <col min="2" max="2" width="45" style="1" customWidth="1"/>
    <col min="3" max="3" width="15.28515625" style="19" customWidth="1"/>
    <col min="4" max="4" width="14" style="19" customWidth="1"/>
    <col min="5" max="5" width="15.28515625" style="19" customWidth="1"/>
    <col min="6" max="6" width="11.42578125" style="27" customWidth="1"/>
    <col min="7" max="7" width="8.5703125" style="27" bestFit="1" customWidth="1"/>
    <col min="8" max="8" width="10" style="27" bestFit="1" customWidth="1"/>
    <col min="9" max="9" width="11.5703125" style="19" bestFit="1" customWidth="1"/>
    <col min="10" max="10" width="9.140625" style="1"/>
    <col min="11" max="11" width="14.140625" style="19" bestFit="1" customWidth="1"/>
    <col min="12" max="12" width="11.5703125" style="1" bestFit="1" customWidth="1"/>
    <col min="13" max="13" width="12.28515625" style="1" bestFit="1" customWidth="1"/>
    <col min="14" max="16384" width="9.140625" style="1"/>
  </cols>
  <sheetData>
    <row r="1" spans="1:13" ht="18.75">
      <c r="A1" s="39" t="s">
        <v>0</v>
      </c>
      <c r="B1" s="39"/>
      <c r="C1" s="13"/>
      <c r="D1" s="13"/>
      <c r="E1" s="13"/>
      <c r="F1" s="44" t="s">
        <v>32</v>
      </c>
      <c r="G1" s="44"/>
      <c r="H1" s="44"/>
    </row>
    <row r="2" spans="1:13" ht="18.75">
      <c r="A2" s="40" t="s">
        <v>1</v>
      </c>
      <c r="B2" s="40"/>
      <c r="C2" s="13"/>
      <c r="D2" s="13"/>
      <c r="E2" s="13"/>
      <c r="F2" s="21"/>
      <c r="G2" s="21"/>
      <c r="H2" s="21"/>
    </row>
    <row r="3" spans="1:13" ht="20.25" customHeight="1">
      <c r="A3" s="40" t="s">
        <v>39</v>
      </c>
      <c r="B3" s="40"/>
      <c r="C3" s="40"/>
      <c r="D3" s="40"/>
      <c r="E3" s="40"/>
      <c r="F3" s="40"/>
      <c r="G3" s="40"/>
      <c r="H3" s="40"/>
    </row>
    <row r="4" spans="1:13">
      <c r="G4" s="45" t="s">
        <v>37</v>
      </c>
      <c r="H4" s="45"/>
      <c r="I4" s="45"/>
    </row>
    <row r="5" spans="1:13" s="3" customFormat="1" ht="27.75" customHeight="1">
      <c r="A5" s="42" t="s">
        <v>2</v>
      </c>
      <c r="B5" s="42" t="s">
        <v>3</v>
      </c>
      <c r="C5" s="43" t="s">
        <v>4</v>
      </c>
      <c r="D5" s="43"/>
      <c r="E5" s="43" t="s">
        <v>38</v>
      </c>
      <c r="F5" s="41" t="s">
        <v>6</v>
      </c>
      <c r="G5" s="41"/>
      <c r="H5" s="41"/>
      <c r="I5" s="28"/>
      <c r="K5" s="28"/>
    </row>
    <row r="6" spans="1:13" s="3" customFormat="1" ht="42.75">
      <c r="A6" s="42"/>
      <c r="B6" s="42"/>
      <c r="C6" s="14" t="s">
        <v>24</v>
      </c>
      <c r="D6" s="14" t="s">
        <v>25</v>
      </c>
      <c r="E6" s="43"/>
      <c r="F6" s="22" t="s">
        <v>26</v>
      </c>
      <c r="G6" s="22" t="s">
        <v>27</v>
      </c>
      <c r="H6" s="22" t="s">
        <v>5</v>
      </c>
      <c r="I6" s="28"/>
      <c r="K6" s="28"/>
    </row>
    <row r="7" spans="1:13" s="3" customFormat="1" ht="21" customHeight="1">
      <c r="A7" s="4" t="s">
        <v>7</v>
      </c>
      <c r="B7" s="4" t="s">
        <v>8</v>
      </c>
      <c r="C7" s="20">
        <v>1</v>
      </c>
      <c r="D7" s="20">
        <v>2</v>
      </c>
      <c r="E7" s="20" t="s">
        <v>28</v>
      </c>
      <c r="F7" s="23" t="s">
        <v>29</v>
      </c>
      <c r="G7" s="23" t="s">
        <v>30</v>
      </c>
      <c r="H7" s="20">
        <v>6</v>
      </c>
      <c r="I7" s="28"/>
      <c r="K7" s="28"/>
    </row>
    <row r="8" spans="1:13" ht="21" customHeight="1">
      <c r="A8" s="11" t="s">
        <v>7</v>
      </c>
      <c r="B8" s="12" t="s">
        <v>9</v>
      </c>
      <c r="C8" s="15">
        <f>C9+C14</f>
        <v>5369900</v>
      </c>
      <c r="D8" s="15">
        <v>17357093</v>
      </c>
      <c r="E8" s="15" t="e">
        <f>E9+E14+#REF!</f>
        <v>#REF!</v>
      </c>
      <c r="F8" s="24" t="e">
        <f>E8/C8*100</f>
        <v>#REF!</v>
      </c>
      <c r="G8" s="24" t="e">
        <f>E8/D8*100</f>
        <v>#REF!</v>
      </c>
      <c r="H8" s="30" t="e">
        <f>E8/I8*100</f>
        <v>#REF!</v>
      </c>
      <c r="I8" s="29">
        <f>I9+I14</f>
        <v>1827961</v>
      </c>
    </row>
    <row r="9" spans="1:13" ht="21" customHeight="1">
      <c r="A9" s="5" t="s">
        <v>23</v>
      </c>
      <c r="B9" s="6" t="s">
        <v>11</v>
      </c>
      <c r="C9" s="16">
        <f>C10+C12</f>
        <v>5369900</v>
      </c>
      <c r="D9" s="16">
        <v>17356883</v>
      </c>
      <c r="E9" s="16">
        <f>E10+E12+E13</f>
        <v>1809596</v>
      </c>
      <c r="F9" s="25">
        <f>E9/C9*100</f>
        <v>33.698877074060967</v>
      </c>
      <c r="G9" s="25">
        <f>E9/D9*100</f>
        <v>10.425812053926965</v>
      </c>
      <c r="H9" s="24">
        <f t="shared" ref="H9:H18" si="0">E9/I9*100</f>
        <v>98.995328674955317</v>
      </c>
      <c r="I9" s="19">
        <f>I10+I12</f>
        <v>1827961</v>
      </c>
    </row>
    <row r="10" spans="1:13" ht="21" customHeight="1">
      <c r="A10" s="7">
        <v>1</v>
      </c>
      <c r="B10" s="8" t="s">
        <v>10</v>
      </c>
      <c r="C10" s="17">
        <v>5249900</v>
      </c>
      <c r="D10" s="17">
        <v>7162000</v>
      </c>
      <c r="E10" s="32">
        <v>1798117</v>
      </c>
      <c r="F10" s="25">
        <f t="shared" ref="F10:F20" si="1">E10/C10*100</f>
        <v>34.250500009523996</v>
      </c>
      <c r="G10" s="25">
        <f t="shared" ref="G10:G20" si="2">E10/D10*100</f>
        <v>25.106352974029601</v>
      </c>
      <c r="H10" s="24">
        <f t="shared" si="0"/>
        <v>98.626936894934587</v>
      </c>
      <c r="I10" s="17">
        <v>1823150</v>
      </c>
      <c r="L10" s="38"/>
    </row>
    <row r="11" spans="1:13" ht="21" customHeight="1">
      <c r="A11" s="7">
        <v>2</v>
      </c>
      <c r="B11" s="8" t="s">
        <v>35</v>
      </c>
      <c r="C11" s="17">
        <v>0</v>
      </c>
      <c r="D11" s="17">
        <v>0</v>
      </c>
      <c r="E11" s="17"/>
      <c r="F11" s="25"/>
      <c r="G11" s="25"/>
      <c r="H11" s="24"/>
      <c r="I11" s="19">
        <v>0</v>
      </c>
    </row>
    <row r="12" spans="1:13" ht="21" customHeight="1">
      <c r="A12" s="7">
        <v>3</v>
      </c>
      <c r="B12" s="8" t="s">
        <v>12</v>
      </c>
      <c r="C12" s="17">
        <v>120000</v>
      </c>
      <c r="D12" s="17">
        <v>250000</v>
      </c>
      <c r="E12" s="33">
        <v>11479</v>
      </c>
      <c r="F12" s="25">
        <f t="shared" si="1"/>
        <v>9.5658333333333339</v>
      </c>
      <c r="G12" s="25">
        <f t="shared" si="2"/>
        <v>4.5915999999999997</v>
      </c>
      <c r="H12" s="24">
        <f t="shared" si="0"/>
        <v>238.59904385782582</v>
      </c>
      <c r="I12" s="17">
        <v>4811</v>
      </c>
      <c r="M12" s="38"/>
    </row>
    <row r="13" spans="1:13" ht="21" customHeight="1">
      <c r="A13" s="7">
        <v>4</v>
      </c>
      <c r="B13" s="8" t="s">
        <v>36</v>
      </c>
      <c r="C13" s="17">
        <v>0</v>
      </c>
      <c r="D13" s="17">
        <v>0</v>
      </c>
      <c r="E13" s="17"/>
      <c r="F13" s="25"/>
      <c r="G13" s="25"/>
      <c r="H13" s="24"/>
    </row>
    <row r="14" spans="1:13" ht="21" customHeight="1">
      <c r="A14" s="5" t="s">
        <v>22</v>
      </c>
      <c r="B14" s="6" t="s">
        <v>34</v>
      </c>
      <c r="C14" s="16"/>
      <c r="D14" s="16">
        <v>210</v>
      </c>
      <c r="E14" s="36"/>
      <c r="F14" s="25"/>
      <c r="G14" s="25"/>
      <c r="H14" s="24"/>
      <c r="I14" s="16"/>
      <c r="L14" s="38"/>
    </row>
    <row r="15" spans="1:13" ht="21" customHeight="1">
      <c r="A15" s="5" t="s">
        <v>8</v>
      </c>
      <c r="B15" s="6" t="s">
        <v>13</v>
      </c>
      <c r="C15" s="16">
        <f>C16+C21</f>
        <v>15329593</v>
      </c>
      <c r="D15" s="16">
        <f>D16+D21</f>
        <v>17451693</v>
      </c>
      <c r="E15" s="16">
        <f>E16+E21</f>
        <v>4465269</v>
      </c>
      <c r="F15" s="25">
        <f t="shared" si="1"/>
        <v>29.128425001237801</v>
      </c>
      <c r="G15" s="25">
        <f t="shared" si="2"/>
        <v>25.58645169841115</v>
      </c>
      <c r="H15" s="24">
        <f t="shared" si="0"/>
        <v>93.753810815577523</v>
      </c>
      <c r="I15" s="29">
        <f>I16+I21</f>
        <v>4762760</v>
      </c>
    </row>
    <row r="16" spans="1:13" ht="21" customHeight="1">
      <c r="A16" s="5" t="s">
        <v>23</v>
      </c>
      <c r="B16" s="6" t="s">
        <v>14</v>
      </c>
      <c r="C16" s="16">
        <f>C17+C18+C19+C20</f>
        <v>15329593</v>
      </c>
      <c r="D16" s="16">
        <f>D17+D18+D19+D20</f>
        <v>17451693</v>
      </c>
      <c r="E16" s="16">
        <f>E17+E18+E19+E20</f>
        <v>4465269</v>
      </c>
      <c r="F16" s="25">
        <f t="shared" si="1"/>
        <v>29.128425001237801</v>
      </c>
      <c r="G16" s="25">
        <f t="shared" si="2"/>
        <v>25.58645169841115</v>
      </c>
      <c r="H16" s="24">
        <f t="shared" si="0"/>
        <v>93.753810815577523</v>
      </c>
      <c r="I16" s="29">
        <f>I17+I18+I19+I20</f>
        <v>4762760</v>
      </c>
    </row>
    <row r="17" spans="1:9" ht="21" customHeight="1">
      <c r="A17" s="7">
        <v>1</v>
      </c>
      <c r="B17" s="8" t="s">
        <v>15</v>
      </c>
      <c r="C17" s="17">
        <v>3303909</v>
      </c>
      <c r="D17" s="17">
        <v>5145909</v>
      </c>
      <c r="E17" s="34">
        <v>1683440</v>
      </c>
      <c r="F17" s="25">
        <f t="shared" si="1"/>
        <v>50.952977215776826</v>
      </c>
      <c r="G17" s="25">
        <f t="shared" si="2"/>
        <v>32.714142438197022</v>
      </c>
      <c r="H17" s="24">
        <f t="shared" si="0"/>
        <v>98.937827686300366</v>
      </c>
      <c r="I17" s="19">
        <v>1701513</v>
      </c>
    </row>
    <row r="18" spans="1:9" ht="21" customHeight="1">
      <c r="A18" s="7">
        <v>2</v>
      </c>
      <c r="B18" s="8" t="s">
        <v>16</v>
      </c>
      <c r="C18" s="17">
        <v>12020844</v>
      </c>
      <c r="D18" s="17">
        <v>12300944</v>
      </c>
      <c r="E18" s="35">
        <v>2781829</v>
      </c>
      <c r="F18" s="25">
        <f t="shared" si="1"/>
        <v>23.141711181011914</v>
      </c>
      <c r="G18" s="25">
        <f t="shared" si="2"/>
        <v>22.614760298071431</v>
      </c>
      <c r="H18" s="24">
        <f t="shared" si="0"/>
        <v>90.872412451527111</v>
      </c>
      <c r="I18" s="19">
        <v>3061247</v>
      </c>
    </row>
    <row r="19" spans="1:9" ht="21" customHeight="1">
      <c r="A19" s="7">
        <v>3</v>
      </c>
      <c r="B19" s="8" t="s">
        <v>17</v>
      </c>
      <c r="C19" s="17">
        <v>3400</v>
      </c>
      <c r="D19" s="17">
        <v>3400</v>
      </c>
      <c r="E19" s="17"/>
      <c r="F19" s="25">
        <f t="shared" si="1"/>
        <v>0</v>
      </c>
      <c r="G19" s="25">
        <f t="shared" si="2"/>
        <v>0</v>
      </c>
      <c r="H19" s="24"/>
    </row>
    <row r="20" spans="1:9" ht="21" customHeight="1">
      <c r="A20" s="7">
        <v>4</v>
      </c>
      <c r="B20" s="8" t="s">
        <v>18</v>
      </c>
      <c r="C20" s="17">
        <v>1440</v>
      </c>
      <c r="D20" s="17">
        <v>1440</v>
      </c>
      <c r="E20" s="17"/>
      <c r="F20" s="25">
        <f t="shared" si="1"/>
        <v>0</v>
      </c>
      <c r="G20" s="25">
        <f t="shared" si="2"/>
        <v>0</v>
      </c>
      <c r="H20" s="24"/>
    </row>
    <row r="21" spans="1:9" ht="21" customHeight="1">
      <c r="A21" s="5" t="s">
        <v>22</v>
      </c>
      <c r="B21" s="6" t="s">
        <v>31</v>
      </c>
      <c r="C21" s="16">
        <v>0</v>
      </c>
      <c r="D21" s="16">
        <v>0</v>
      </c>
      <c r="E21" s="36"/>
      <c r="F21" s="25"/>
      <c r="G21" s="25"/>
      <c r="H21" s="24"/>
      <c r="I21" s="29"/>
    </row>
    <row r="22" spans="1:9" ht="21" customHeight="1">
      <c r="A22" s="5" t="s">
        <v>20</v>
      </c>
      <c r="B22" s="6" t="s">
        <v>19</v>
      </c>
      <c r="C22" s="16">
        <v>94600</v>
      </c>
      <c r="D22" s="16">
        <v>94600</v>
      </c>
      <c r="E22" s="36">
        <v>0</v>
      </c>
      <c r="F22" s="25"/>
      <c r="G22" s="25"/>
      <c r="H22" s="24"/>
    </row>
    <row r="23" spans="1:9" ht="21" customHeight="1">
      <c r="A23" s="9" t="s">
        <v>21</v>
      </c>
      <c r="B23" s="10" t="s">
        <v>33</v>
      </c>
      <c r="C23" s="18">
        <v>1500</v>
      </c>
      <c r="D23" s="18">
        <v>1500</v>
      </c>
      <c r="E23" s="37">
        <v>0</v>
      </c>
      <c r="F23" s="26"/>
      <c r="G23" s="26"/>
      <c r="H23" s="31"/>
    </row>
  </sheetData>
  <mergeCells count="10">
    <mergeCell ref="A1:B1"/>
    <mergeCell ref="A2:B2"/>
    <mergeCell ref="F5:H5"/>
    <mergeCell ref="A5:A6"/>
    <mergeCell ref="B5:B6"/>
    <mergeCell ref="E5:E6"/>
    <mergeCell ref="A3:H3"/>
    <mergeCell ref="C5:D5"/>
    <mergeCell ref="F1:H1"/>
    <mergeCell ref="G4:I4"/>
  </mergeCells>
  <pageMargins left="0.2" right="0.2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Nguyen Tan Minh</cp:lastModifiedBy>
  <cp:lastPrinted>2021-04-13T02:31:49Z</cp:lastPrinted>
  <dcterms:created xsi:type="dcterms:W3CDTF">2018-12-17T01:59:19Z</dcterms:created>
  <dcterms:modified xsi:type="dcterms:W3CDTF">2021-07-16T03:36:05Z</dcterms:modified>
</cp:coreProperties>
</file>