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O CAO THU CHI\CONG KHAI NGAN SACH\2021\Quyet toan 2019\"/>
    </mc:Choice>
  </mc:AlternateContent>
  <bookViews>
    <workbookView xWindow="0" yWindow="0" windowWidth="24000" windowHeight="9030"/>
  </bookViews>
  <sheets>
    <sheet name="Bao ca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9" i="1" l="1"/>
  <c r="I79" i="1"/>
  <c r="J78" i="1"/>
  <c r="I78" i="1"/>
  <c r="J77" i="1"/>
  <c r="I77" i="1"/>
  <c r="J76" i="1"/>
  <c r="I76" i="1"/>
  <c r="J75" i="1"/>
  <c r="I75" i="1"/>
  <c r="J74" i="1"/>
  <c r="I74" i="1"/>
  <c r="J73" i="1"/>
  <c r="I73" i="1"/>
  <c r="J72" i="1"/>
  <c r="I72" i="1"/>
  <c r="J71" i="1"/>
  <c r="I71" i="1"/>
  <c r="J70" i="1"/>
  <c r="I70" i="1"/>
  <c r="J69" i="1"/>
  <c r="I69" i="1"/>
  <c r="K68" i="1"/>
  <c r="J68" i="1"/>
  <c r="I68" i="1"/>
  <c r="J67" i="1"/>
  <c r="I67" i="1"/>
  <c r="J66" i="1"/>
  <c r="I66" i="1"/>
  <c r="J65" i="1"/>
  <c r="I65" i="1"/>
  <c r="J64" i="1"/>
  <c r="I64" i="1"/>
  <c r="K63" i="1"/>
  <c r="J63" i="1"/>
  <c r="I63" i="1"/>
  <c r="K62" i="1"/>
  <c r="I62" i="1"/>
  <c r="K61" i="1"/>
  <c r="I61" i="1"/>
  <c r="J60" i="1"/>
  <c r="I60" i="1"/>
  <c r="J59" i="1"/>
  <c r="I59" i="1"/>
  <c r="J58" i="1"/>
  <c r="I58" i="1"/>
  <c r="J57" i="1"/>
  <c r="I57" i="1"/>
  <c r="J56" i="1"/>
  <c r="I56" i="1"/>
  <c r="J55" i="1"/>
  <c r="I55" i="1"/>
  <c r="K54" i="1"/>
  <c r="I54" i="1"/>
  <c r="K53" i="1"/>
  <c r="J53" i="1"/>
  <c r="I53" i="1"/>
  <c r="K52" i="1"/>
  <c r="I52" i="1"/>
  <c r="K51" i="1"/>
  <c r="J51" i="1"/>
  <c r="I51" i="1"/>
  <c r="J50" i="1"/>
  <c r="I50" i="1"/>
  <c r="J49" i="1"/>
  <c r="I49" i="1"/>
  <c r="J48" i="1"/>
  <c r="I48" i="1"/>
  <c r="J47" i="1"/>
  <c r="I47" i="1"/>
  <c r="K46" i="1"/>
  <c r="J46" i="1"/>
  <c r="I46" i="1"/>
  <c r="J44" i="1"/>
  <c r="I44" i="1"/>
  <c r="J43" i="1"/>
  <c r="I43" i="1"/>
  <c r="J42" i="1"/>
  <c r="I42" i="1"/>
  <c r="J41" i="1"/>
  <c r="I41" i="1"/>
  <c r="J40" i="1"/>
  <c r="I40" i="1"/>
  <c r="K39" i="1"/>
  <c r="J39" i="1"/>
  <c r="I39" i="1"/>
  <c r="J38" i="1"/>
  <c r="I38" i="1"/>
  <c r="K37" i="1"/>
  <c r="J37" i="1"/>
  <c r="I37" i="1"/>
  <c r="J36" i="1"/>
  <c r="I36" i="1"/>
  <c r="J35" i="1"/>
  <c r="I35" i="1"/>
  <c r="J34" i="1"/>
  <c r="I34" i="1"/>
  <c r="K33" i="1"/>
  <c r="J33" i="1"/>
  <c r="I33" i="1"/>
  <c r="K31" i="1"/>
  <c r="J31" i="1"/>
  <c r="I31" i="1"/>
  <c r="J30" i="1"/>
  <c r="I30" i="1"/>
  <c r="J29" i="1"/>
  <c r="I29" i="1"/>
  <c r="J28" i="1"/>
  <c r="I28" i="1"/>
  <c r="A28" i="1"/>
  <c r="K27" i="1"/>
  <c r="J27" i="1"/>
  <c r="I27" i="1"/>
  <c r="K25" i="1"/>
  <c r="J25" i="1"/>
  <c r="I25" i="1"/>
  <c r="J22" i="1"/>
  <c r="I22" i="1"/>
  <c r="K21" i="1"/>
  <c r="J21" i="1"/>
  <c r="I21" i="1"/>
  <c r="K20" i="1"/>
  <c r="J20" i="1"/>
  <c r="I20" i="1"/>
  <c r="K17" i="1"/>
  <c r="J17" i="1"/>
  <c r="I17" i="1"/>
  <c r="K16" i="1"/>
  <c r="J16" i="1"/>
  <c r="I16" i="1"/>
  <c r="K15" i="1"/>
  <c r="J15" i="1"/>
  <c r="I15" i="1"/>
  <c r="K14" i="1"/>
  <c r="J14" i="1"/>
  <c r="I14" i="1"/>
  <c r="K13" i="1"/>
  <c r="J13" i="1"/>
  <c r="I13" i="1"/>
  <c r="K12" i="1"/>
  <c r="J12" i="1"/>
  <c r="I12" i="1"/>
</calcChain>
</file>

<file path=xl/sharedStrings.xml><?xml version="1.0" encoding="utf-8"?>
<sst xmlns="http://schemas.openxmlformats.org/spreadsheetml/2006/main" count="119" uniqueCount="109">
  <si>
    <t>Biểu số 64/CK-NSNN</t>
  </si>
  <si>
    <t>QUYẾT TOÁN CHI NGÂN SÁCH ĐỊA PHƯƠNG, CHI NGÂN SÁCH CẤP TỈNH</t>
  </si>
  <si>
    <t>VÀ CHI NGÂN SÁCH HUYỆN THEO CƠ CẤU CHI NĂM 2019</t>
  </si>
  <si>
    <t>(Quyết toán đã được Hội đồng nhân dân tỉnh phê chuẩn)</t>
  </si>
  <si>
    <t>(Kèm theo Quyết định số               /QĐ-UBND ngày                tháng 12 năm 2020 của Ủy ban nhân dân tỉnh Đắk Lắk)</t>
  </si>
  <si>
    <t>Đơn vị tính: Triệu đồng</t>
  </si>
  <si>
    <t>STT</t>
  </si>
  <si>
    <t>NỘI DUNG</t>
  </si>
  <si>
    <t>DỰ TOÁN</t>
  </si>
  <si>
    <t>BAO GỒM:</t>
  </si>
  <si>
    <t>QUYẾT TOÁN</t>
  </si>
  <si>
    <t>So sánh (%)</t>
  </si>
  <si>
    <t>Ngân sách
cấp tỉnh</t>
  </si>
  <si>
    <t>Ngân sách
huyện</t>
  </si>
  <si>
    <t>Ngân sách
địa phương</t>
  </si>
  <si>
    <t>A</t>
  </si>
  <si>
    <t>B</t>
  </si>
  <si>
    <t>1=2+3</t>
  </si>
  <si>
    <t>2</t>
  </si>
  <si>
    <t>3</t>
  </si>
  <si>
    <t>4=5+6</t>
  </si>
  <si>
    <t>5</t>
  </si>
  <si>
    <t>6</t>
  </si>
  <si>
    <t>7=4/1</t>
  </si>
  <si>
    <t>8=5/2</t>
  </si>
  <si>
    <t>9=6/3</t>
  </si>
  <si>
    <t xml:space="preserve">TỔNG CHI NGÂN SÁCH ĐỊA PHƯƠNG </t>
  </si>
  <si>
    <t>TỔNG CHI CÂN ĐỐI VÀ MỤC TIÊU NHIỆM VỤ (A+B)</t>
  </si>
  <si>
    <t>CHI CÂN ĐỐI NGÂN SÁCH ĐỊA PHƯƠNG</t>
  </si>
  <si>
    <t>I</t>
  </si>
  <si>
    <t xml:space="preserve">Chi đầu tư phát triển </t>
  </si>
  <si>
    <t>Chi đầu tư phát triển</t>
  </si>
  <si>
    <t>1.1</t>
  </si>
  <si>
    <t>Trong đó: Chia theo lĩnh vực</t>
  </si>
  <si>
    <t>Chi giáo dục - đào tạo và dạy nghề</t>
  </si>
  <si>
    <t>Chi khoa học và công nghệ</t>
  </si>
  <si>
    <t>1.2</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</si>
  <si>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</si>
  <si>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</si>
  <si>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</si>
  <si>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</si>
  <si>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</si>
  <si>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</si>
  <si>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</si>
  <si>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 xml:space="preserve">Trong đó: </t>
  </si>
  <si>
    <t xml:space="preserve">Chi khoa học và công nghệ </t>
  </si>
  <si>
    <t>III</t>
  </si>
  <si>
    <t xml:space="preserve">Chi trả nợ lãi các khoản do chính quyền địa phương vay </t>
  </si>
  <si>
    <t>IV</t>
  </si>
  <si>
    <t xml:space="preserve">Chi bổ sung quỹ dự trữ tài chính </t>
  </si>
  <si>
    <t>V</t>
  </si>
  <si>
    <t>Dự phòng ngân sách</t>
  </si>
  <si>
    <t>VI</t>
  </si>
  <si>
    <t>Chi tạo nguồn, điều chỉnh tiền lương</t>
  </si>
  <si>
    <t>CHI CÁC CHƯƠNG TRÌNH MỤC TIÊU</t>
  </si>
  <si>
    <t>Chi các chương trình mục tiêu quốc gia</t>
  </si>
  <si>
    <t>Chương trình MTQG xây dựng nông thôn mới</t>
  </si>
  <si>
    <t>Chương trình MTQG giảm nghèo bền vững</t>
  </si>
  <si>
    <t>Chi các chương trình mục tiêu, nhiệm vụ</t>
  </si>
  <si>
    <t>Vốn đầu tư</t>
  </si>
  <si>
    <t>Vốn sự nghiệp</t>
  </si>
  <si>
    <t>a</t>
  </si>
  <si>
    <t>Vốn ngoài nước</t>
  </si>
  <si>
    <t>a1</t>
  </si>
  <si>
    <t>Vốn vay</t>
  </si>
  <si>
    <t>Dự án An ninh y tế khu vực tiểu vùng Mê Kông mở rộng, thực hiện
ghi thu ghi chi theo tiến độ giải ngân trong phạm vi dự toán được giao</t>
  </si>
  <si>
    <t>Dự án Chăm sóc sức khỏe nhân dân các tỉnh Tây nguyên giai đoạn 2, thực hiện ghi thu ghi chi theo tiến độ giải ngân trong phạm vi dự toán được giao</t>
  </si>
  <si>
    <t>Chương trình mở rộng quy mô vệ sinh nước sạch nông thôn theo
phương thức dựa trên kết quả, thực hiện ghi thu- ghi chi theo tiến độ giải ngân trong phạm vi dự toán được giao</t>
  </si>
  <si>
    <t>a2</t>
  </si>
  <si>
    <t>Vốn viện trợ</t>
  </si>
  <si>
    <t>b</t>
  </si>
  <si>
    <t>Vốn trong nước</t>
  </si>
  <si>
    <t>Hỗ trợ các Hội văn học nghệ thuật</t>
  </si>
  <si>
    <t>Hỗ trợ các Hội Nhà báo</t>
  </si>
  <si>
    <t>Hỗ trợ thực hiện một số đề án, dự án khoa học và công nghệ</t>
  </si>
  <si>
    <t>Chính sách trợ giúp pháp lý</t>
  </si>
  <si>
    <t>Hỗ trợ chi phí học tập và miễn giảm học phí</t>
  </si>
  <si>
    <t>Hỗ trợ học sinh và trường phổ thông ở xã, thôn đặc biệt khó khăn</t>
  </si>
  <si>
    <t>Hỗ trợ kinh phí ăn trưa cho trẻ em từ 3-5 tuổi, chính sách ưu tiên đối với học sinh mẫu giáo, học sinh dân tộc rất ít người</t>
  </si>
  <si>
    <t>Học bổng học sinh dân tộc nội trú</t>
  </si>
  <si>
    <t>Hỗ trợ chi phí học tập cho sinh viên dân tộc thiểu số thuộc hộ nghèo, hộ cận nghèo</t>
  </si>
  <si>
    <t>Chính sách nội trú đối với học sinh, sinh viên học cao đẳng, trung cấp</t>
  </si>
  <si>
    <t>Hỗ trợ kinh phí đào tạo cán bộ quân sự cấp xã</t>
  </si>
  <si>
    <t>Hỗ trợ kinh phí đào tạo cán bộ cơ sở vùng Tây nguyên</t>
  </si>
  <si>
    <t>Đề án giảm thiểu hôn nhân cận huyết</t>
  </si>
  <si>
    <t xml:space="preserve">Hỗ trợ kinh phí mua thẻ BHYT cho các đối tượng </t>
  </si>
  <si>
    <t>Hỗ trợ thực hiện chính sách đối với đối tượng bảo trợ xã hội</t>
  </si>
  <si>
    <t>Hỗ trợ tiền điện hộ nghèo, hộ chính sách xã hội</t>
  </si>
  <si>
    <t>Hỗ trợ chính sách đối với người có uy tín trong đồng bào dân tộc thiểu số</t>
  </si>
  <si>
    <t>Hỗ trợ tổ chức, đơn vị sử dụng lao động là người dân tộc thiểu số</t>
  </si>
  <si>
    <t xml:space="preserve">Hỗ trợ kinh phí thực hiện Đề án tăng cường công tác quản lý khai thác gỗ rừng tự nhiên giai đoạn 2014-2020; Kinh phí hỗ trợ giá sản phẩm, dịch vụ công ích thủy lợi </t>
  </si>
  <si>
    <t>Kinh phí thực hiện Quyết điịnh 2085 của Thủ tướng Chính phủ</t>
  </si>
  <si>
    <t>Dự án hoàn thiện, hiện đại hóa hồ sơ, bản đồ địa giới hành chính và xây dựng cơ sở dữ liệu địa giới hành chính</t>
  </si>
  <si>
    <t>Bổ sung kinh phí thực hiện nhiệm vụ đảm bảo trật tự an toàn giao thông</t>
  </si>
  <si>
    <t>Kinh phí quản lý, bảo trì đường bộ</t>
  </si>
  <si>
    <t>CTMT Giáo dục nghề nghiệp - việc làm và an toàn lao động</t>
  </si>
  <si>
    <t>CTMT Giáo dục vùng núi, vùng dân tộc thiểu số, vùng khó khăn</t>
  </si>
  <si>
    <t>CTMT Phát triển hệ thống trợ giúp xã hội</t>
  </si>
  <si>
    <t>CTMT Y tế - dân số</t>
  </si>
  <si>
    <t>CTMT Đảm bảo trật tự ATGT, phòng cháy chữa cháy, phòng chống tội phạm và ma túy</t>
  </si>
  <si>
    <t>CTMT Phát triển lâm nghiệp bền vững</t>
  </si>
  <si>
    <t>CTMT Phát triển văn hóa</t>
  </si>
  <si>
    <t>CTMT ứng phó với biến đổi khí hậu và tăng trưởng xanh</t>
  </si>
  <si>
    <t>CTMT công nghệ thông tin</t>
  </si>
  <si>
    <t>CTMT Tái cơ cấu kinh tế nông nghiệp và phòng chống
 giảm nhẹ thiên tai, ổn định đời sống dân cư</t>
  </si>
  <si>
    <t>C</t>
  </si>
  <si>
    <t xml:space="preserve">CHI CHUYỂN NGUỒN SANG NĂM SAU </t>
  </si>
  <si>
    <t>D</t>
  </si>
  <si>
    <t>CHI NỘP NGÂN SÁCH CẤP TRÊN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</si>
</sst>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_);_(* \(#,##0.0\);_(* &quot;-&quot;??_);_(@_)"/>
  </numFmts>
  <fonts count="18">
    <font>
      <sz val="11"/>
      <color theme="1"/>
      <name val="Calibri"/>
      <family val="2"/>
      <scheme val="minor"/>
    </font>
    <font>
      <sz val="11"/>
      <color theme="1"/>
      <name val="Calibri"/>
      <family val="2"/>
      <scheme val="minor"/>
    </font>
    <font>
      <sz val="12"/>
      <name val=".VnTime"/>
      <family val="2"/>
    </font>
    <font>
      <b/>
      <sz val="12"/>
      <name val="Times New Roman"/>
      <family val="1"/>
      <charset val="163"/>
    </font>
    <font>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3"/>
      <name val="Times New Roman"/>
      <family val="1"/>
      <charset val="163"/>
    </font>
    <font>
      <sz val="13"/>
      <name val="Times New Roman"/>
      <family val="1"/>
      <charset val="163"/>
    </font>
    <font>
      <b/>
      <sz val="11"/>
      <name val="Times New Roman"/>
      <family val="1"/>
      <charset val="163"/>
    </font>
    <font>
      <b/>
      <sz val="14"/>
      <name val="Times New Roman"/>
      <family val="1"/>
    </font>
    <font>
      <b/>
      <sz val="13"/>
      <name val="Times New Roman"/>
      <family val="1"/>
    </font>
    <font>
      <i/>
      <sz val="13"/>
      <name val="Times New Roman"/>
      <family val="1"/>
      <charset val="163"/>
    </font>
    <font>
      <sz val="11"/>
      <color theme="1"/>
      <name val="times new roman"/>
      <family val="2"/>
      <charset val="163"/>
    </font>
    <font>
      <b/>
      <u/>
      <sz val="13"/>
      <name val="Times New Roman"/>
      <family val="1"/>
      <charset val="163"/>
    </font>
    <font>
      <b/>
      <sz val="13"/>
      <name val="Times New Roman h"/>
      <charset val="163"/>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5" fillId="0" borderId="0"/>
  </cellStyleXfs>
  <cellXfs count="74">
    <xf numFmtId="0" fontId="0" fillId="0" borderId="0" xfId="0"/>
    <xf numFmtId="0" fontId="4" fillId="0" borderId="0" xfId="2" applyFont="1"/>
    <xf numFmtId="0" fontId="7" fillId="0" borderId="0" xfId="2" applyFont="1" applyAlignment="1">
      <alignment horizontal="left"/>
    </xf>
    <xf numFmtId="164" fontId="8" fillId="0" borderId="0" xfId="1" applyNumberFormat="1" applyFont="1"/>
    <xf numFmtId="0" fontId="8" fillId="0" borderId="0" xfId="2" applyFont="1"/>
    <xf numFmtId="0" fontId="10" fillId="0" borderId="0" xfId="2" applyFont="1"/>
    <xf numFmtId="0" fontId="12" fillId="0" borderId="5" xfId="2" applyFont="1" applyBorder="1" applyAlignment="1">
      <alignment horizontal="center" vertical="center"/>
    </xf>
    <xf numFmtId="164" fontId="12" fillId="0" borderId="5" xfId="1" quotePrefix="1" applyNumberFormat="1" applyFont="1" applyBorder="1" applyAlignment="1">
      <alignment horizontal="center" vertical="center"/>
    </xf>
    <xf numFmtId="0" fontId="13" fillId="0" borderId="5" xfId="2" quotePrefix="1" applyFont="1" applyBorder="1" applyAlignment="1">
      <alignment horizontal="center" vertical="center"/>
    </xf>
    <xf numFmtId="164" fontId="13" fillId="0" borderId="5" xfId="1" quotePrefix="1" applyNumberFormat="1" applyFont="1" applyBorder="1" applyAlignment="1">
      <alignment horizontal="center" vertical="center"/>
    </xf>
    <xf numFmtId="164" fontId="13" fillId="0" borderId="6" xfId="1" quotePrefix="1" applyNumberFormat="1" applyFont="1" applyBorder="1" applyAlignment="1">
      <alignment horizontal="center" vertical="center" wrapText="1"/>
    </xf>
    <xf numFmtId="0" fontId="13" fillId="0" borderId="0" xfId="2" applyFont="1"/>
    <xf numFmtId="0" fontId="9" fillId="0" borderId="8" xfId="0" applyFont="1" applyBorder="1" applyAlignment="1">
      <alignment horizontal="center"/>
    </xf>
    <xf numFmtId="164" fontId="9" fillId="0" borderId="8" xfId="1" applyNumberFormat="1" applyFont="1" applyBorder="1"/>
    <xf numFmtId="0" fontId="9" fillId="0" borderId="9" xfId="0" applyFont="1" applyBorder="1" applyAlignment="1">
      <alignment horizontal="center"/>
    </xf>
    <xf numFmtId="164" fontId="9" fillId="0" borderId="9" xfId="1" applyNumberFormat="1" applyFont="1" applyBorder="1"/>
    <xf numFmtId="0" fontId="9" fillId="0" borderId="10" xfId="0" applyFont="1" applyBorder="1" applyAlignment="1">
      <alignment horizontal="center"/>
    </xf>
    <xf numFmtId="0" fontId="9" fillId="0" borderId="10" xfId="0" applyFont="1" applyBorder="1"/>
    <xf numFmtId="164" fontId="9" fillId="0" borderId="10" xfId="1" applyNumberFormat="1" applyFont="1" applyBorder="1"/>
    <xf numFmtId="0" fontId="9" fillId="0" borderId="0" xfId="2" applyFont="1"/>
    <xf numFmtId="0" fontId="14" fillId="0" borderId="0" xfId="2" applyFont="1"/>
    <xf numFmtId="0" fontId="10" fillId="0" borderId="10" xfId="0" applyFont="1" applyBorder="1" applyAlignment="1">
      <alignment horizontal="center"/>
    </xf>
    <xf numFmtId="0" fontId="10" fillId="0" borderId="10" xfId="0" applyFont="1" applyBorder="1"/>
    <xf numFmtId="164" fontId="10" fillId="0" borderId="10" xfId="1" applyNumberFormat="1" applyFont="1" applyBorder="1"/>
    <xf numFmtId="3" fontId="10" fillId="0" borderId="10" xfId="2" applyNumberFormat="1" applyFont="1" applyBorder="1"/>
    <xf numFmtId="0" fontId="14" fillId="0" borderId="10" xfId="0" applyFont="1" applyBorder="1" applyAlignment="1">
      <alignment horizontal="center"/>
    </xf>
    <xf numFmtId="0" fontId="14" fillId="0" borderId="10" xfId="0" applyFont="1" applyBorder="1"/>
    <xf numFmtId="164" fontId="14" fillId="0" borderId="10" xfId="1" applyNumberFormat="1" applyFont="1" applyBorder="1"/>
    <xf numFmtId="3" fontId="14" fillId="0" borderId="10" xfId="2" applyNumberFormat="1" applyFont="1" applyBorder="1"/>
    <xf numFmtId="0" fontId="10" fillId="0" borderId="10" xfId="0" applyFont="1" applyBorder="1" applyAlignment="1">
      <alignment horizontal="left"/>
    </xf>
    <xf numFmtId="164" fontId="10" fillId="0" borderId="10" xfId="1" applyNumberFormat="1" applyFont="1" applyBorder="1" applyAlignment="1">
      <alignment horizontal="left"/>
    </xf>
    <xf numFmtId="3" fontId="10" fillId="0" borderId="10" xfId="2" applyNumberFormat="1" applyFont="1" applyBorder="1" applyAlignment="1">
      <alignment horizontal="left"/>
    </xf>
    <xf numFmtId="0" fontId="10" fillId="0" borderId="0" xfId="2" applyFont="1" applyAlignment="1">
      <alignment horizontal="left"/>
    </xf>
    <xf numFmtId="0" fontId="10" fillId="0" borderId="10" xfId="3" applyFont="1" applyBorder="1" applyAlignment="1">
      <alignment horizontal="left" vertical="center" wrapText="1"/>
    </xf>
    <xf numFmtId="164" fontId="9" fillId="0" borderId="10" xfId="1" applyNumberFormat="1" applyFont="1" applyBorder="1" applyAlignment="1">
      <alignment horizontal="left"/>
    </xf>
    <xf numFmtId="3" fontId="16" fillId="0" borderId="10" xfId="2" applyNumberFormat="1" applyFont="1" applyBorder="1" applyAlignment="1">
      <alignment horizontal="left"/>
    </xf>
    <xf numFmtId="0" fontId="10" fillId="0" borderId="10" xfId="0" applyFont="1" applyBorder="1" applyAlignment="1">
      <alignment horizontal="center" vertical="center"/>
    </xf>
    <xf numFmtId="0" fontId="10" fillId="0" borderId="10" xfId="0" applyFont="1" applyBorder="1" applyAlignment="1">
      <alignment horizontal="left" vertical="center" wrapText="1"/>
    </xf>
    <xf numFmtId="164" fontId="10" fillId="0" borderId="10" xfId="1" applyNumberFormat="1" applyFont="1" applyBorder="1" applyAlignment="1">
      <alignment horizontal="center" vertical="center" wrapText="1"/>
    </xf>
    <xf numFmtId="3" fontId="10" fillId="0" borderId="10" xfId="2" applyNumberFormat="1" applyFont="1" applyBorder="1" applyAlignment="1">
      <alignment horizontal="center" vertical="center" wrapText="1"/>
    </xf>
    <xf numFmtId="0" fontId="10" fillId="0" borderId="0" xfId="2" applyFont="1" applyAlignment="1">
      <alignment horizontal="center" vertical="center" wrapText="1"/>
    </xf>
    <xf numFmtId="3" fontId="9" fillId="0" borderId="10" xfId="2" applyNumberFormat="1" applyFont="1" applyBorder="1"/>
    <xf numFmtId="0" fontId="17" fillId="0" borderId="10" xfId="0" applyFont="1" applyBorder="1"/>
    <xf numFmtId="43" fontId="10" fillId="0" borderId="10" xfId="1" applyFont="1" applyBorder="1"/>
    <xf numFmtId="0" fontId="14" fillId="0" borderId="10" xfId="0" applyFont="1" applyBorder="1" applyAlignment="1">
      <alignment wrapText="1"/>
    </xf>
    <xf numFmtId="0" fontId="10" fillId="0" borderId="10" xfId="0" applyFont="1" applyBorder="1" applyAlignment="1">
      <alignment wrapText="1"/>
    </xf>
    <xf numFmtId="164" fontId="10" fillId="2" borderId="10" xfId="1" applyNumberFormat="1" applyFont="1" applyFill="1" applyBorder="1"/>
    <xf numFmtId="164" fontId="10" fillId="0" borderId="0" xfId="2" applyNumberFormat="1" applyFont="1"/>
    <xf numFmtId="0" fontId="8" fillId="0" borderId="11" xfId="2" applyFont="1" applyBorder="1"/>
    <xf numFmtId="164" fontId="8" fillId="0" borderId="11" xfId="1" applyNumberFormat="1" applyFont="1" applyBorder="1"/>
    <xf numFmtId="0" fontId="6" fillId="0" borderId="0" xfId="0" applyFont="1"/>
    <xf numFmtId="165" fontId="8" fillId="0" borderId="0" xfId="1" applyNumberFormat="1" applyFont="1"/>
    <xf numFmtId="164" fontId="4" fillId="0" borderId="0" xfId="1" applyNumberFormat="1" applyFont="1"/>
    <xf numFmtId="165" fontId="4" fillId="0" borderId="0" xfId="1" applyNumberFormat="1" applyFont="1"/>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16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164" fontId="9" fillId="0" borderId="5" xfId="1" applyNumberFormat="1" applyFont="1" applyBorder="1" applyAlignment="1">
      <alignment horizontal="center" vertical="center" wrapText="1"/>
    </xf>
    <xf numFmtId="164" fontId="9" fillId="0" borderId="6" xfId="1" applyNumberFormat="1" applyFont="1" applyBorder="1" applyAlignment="1">
      <alignment horizontal="center" vertical="center" wrapText="1"/>
    </xf>
    <xf numFmtId="164" fontId="9" fillId="0" borderId="7" xfId="1" applyNumberFormat="1" applyFont="1" applyBorder="1" applyAlignment="1">
      <alignment horizontal="center" vertical="center" wrapText="1"/>
    </xf>
    <xf numFmtId="164" fontId="11" fillId="0" borderId="5" xfId="1" applyNumberFormat="1" applyFont="1" applyBorder="1" applyAlignment="1">
      <alignment horizontal="center" vertical="center" wrapText="1"/>
    </xf>
    <xf numFmtId="164" fontId="11" fillId="0" borderId="6" xfId="1" applyNumberFormat="1" applyFont="1" applyBorder="1" applyAlignment="1">
      <alignment horizontal="center" vertical="center" wrapText="1"/>
    </xf>
    <xf numFmtId="164" fontId="11" fillId="0" borderId="7" xfId="1" applyNumberFormat="1" applyFont="1" applyBorder="1" applyAlignment="1">
      <alignment horizontal="center" vertical="center" wrapText="1"/>
    </xf>
    <xf numFmtId="0" fontId="5" fillId="0" borderId="1" xfId="2" applyFont="1" applyBorder="1" applyAlignment="1">
      <alignment horizontal="center" vertical="center"/>
    </xf>
    <xf numFmtId="164" fontId="5" fillId="0" borderId="1" xfId="1" applyNumberFormat="1" applyFont="1" applyBorder="1" applyAlignment="1">
      <alignment horizontal="center" vertical="center" wrapText="1"/>
    </xf>
    <xf numFmtId="164" fontId="5" fillId="0" borderId="1" xfId="1" applyNumberFormat="1" applyFont="1" applyBorder="1" applyAlignment="1">
      <alignment horizontal="center" vertical="center"/>
    </xf>
    <xf numFmtId="0" fontId="3" fillId="0" borderId="0" xfId="2" applyFont="1" applyAlignment="1">
      <alignment horizontal="center"/>
    </xf>
    <xf numFmtId="0" fontId="5" fillId="0" borderId="0" xfId="2" applyFont="1" applyAlignment="1">
      <alignment horizontal="center"/>
    </xf>
    <xf numFmtId="0" fontId="6" fillId="0" borderId="0" xfId="2" applyFont="1" applyAlignment="1">
      <alignment horizontal="center"/>
    </xf>
    <xf numFmtId="0" fontId="4" fillId="0" borderId="0" xfId="2" applyFont="1" applyBorder="1" applyAlignment="1">
      <alignment horizontal="right"/>
    </xf>
  </cellXfs>
  <cellStyles count="4">
    <cellStyle name="Comma" xfId="1" builtinId="3"/>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tabSelected="1" topLeftCell="A67" workbookViewId="0">
      <selection activeCell="M20" sqref="M20"/>
    </sheetView>
  </sheetViews>
  <sheetFormatPr defaultRowHeight="15.75"/>
  <cols>
    <col min="1" max="1" width="5.85546875" style="1" customWidth="1"/>
    <col min="2" max="2" width="51.140625" style="1" customWidth="1"/>
    <col min="3" max="3" width="14.7109375" style="52" bestFit="1" customWidth="1"/>
    <col min="4" max="5" width="13.28515625" style="1" bestFit="1" customWidth="1"/>
    <col min="6" max="6" width="14.140625" style="52" customWidth="1"/>
    <col min="7" max="8" width="14.5703125" style="52" customWidth="1"/>
    <col min="9" max="9" width="9" style="52" customWidth="1"/>
    <col min="10" max="10" width="9" style="53" customWidth="1"/>
    <col min="11" max="11" width="9" style="1" customWidth="1"/>
    <col min="12" max="12" width="9.140625" style="1"/>
    <col min="13" max="13" width="17.7109375" style="1" bestFit="1" customWidth="1"/>
    <col min="14" max="256" width="9.140625" style="1"/>
    <col min="257" max="257" width="5.85546875" style="1" customWidth="1"/>
    <col min="258" max="258" width="76.140625" style="1" customWidth="1"/>
    <col min="259" max="259" width="14.7109375" style="1" bestFit="1" customWidth="1"/>
    <col min="260" max="261" width="13.28515625" style="1" bestFit="1" customWidth="1"/>
    <col min="262" max="262" width="18.42578125" style="1" bestFit="1" customWidth="1"/>
    <col min="263" max="263" width="14.42578125" style="1" bestFit="1" customWidth="1"/>
    <col min="264" max="264" width="14.5703125" style="1" bestFit="1" customWidth="1"/>
    <col min="265" max="265" width="12.28515625" style="1" bestFit="1" customWidth="1"/>
    <col min="266" max="267" width="12" style="1" bestFit="1" customWidth="1"/>
    <col min="268" max="268" width="9.140625" style="1"/>
    <col min="269" max="269" width="17.7109375" style="1" bestFit="1" customWidth="1"/>
    <col min="270" max="512" width="9.140625" style="1"/>
    <col min="513" max="513" width="5.85546875" style="1" customWidth="1"/>
    <col min="514" max="514" width="76.140625" style="1" customWidth="1"/>
    <col min="515" max="515" width="14.7109375" style="1" bestFit="1" customWidth="1"/>
    <col min="516" max="517" width="13.28515625" style="1" bestFit="1" customWidth="1"/>
    <col min="518" max="518" width="18.42578125" style="1" bestFit="1" customWidth="1"/>
    <col min="519" max="519" width="14.42578125" style="1" bestFit="1" customWidth="1"/>
    <col min="520" max="520" width="14.5703125" style="1" bestFit="1" customWidth="1"/>
    <col min="521" max="521" width="12.28515625" style="1" bestFit="1" customWidth="1"/>
    <col min="522" max="523" width="12" style="1" bestFit="1" customWidth="1"/>
    <col min="524" max="524" width="9.140625" style="1"/>
    <col min="525" max="525" width="17.7109375" style="1" bestFit="1" customWidth="1"/>
    <col min="526" max="768" width="9.140625" style="1"/>
    <col min="769" max="769" width="5.85546875" style="1" customWidth="1"/>
    <col min="770" max="770" width="76.140625" style="1" customWidth="1"/>
    <col min="771" max="771" width="14.7109375" style="1" bestFit="1" customWidth="1"/>
    <col min="772" max="773" width="13.28515625" style="1" bestFit="1" customWidth="1"/>
    <col min="774" max="774" width="18.42578125" style="1" bestFit="1" customWidth="1"/>
    <col min="775" max="775" width="14.42578125" style="1" bestFit="1" customWidth="1"/>
    <col min="776" max="776" width="14.5703125" style="1" bestFit="1" customWidth="1"/>
    <col min="777" max="777" width="12.28515625" style="1" bestFit="1" customWidth="1"/>
    <col min="778" max="779" width="12" style="1" bestFit="1" customWidth="1"/>
    <col min="780" max="780" width="9.140625" style="1"/>
    <col min="781" max="781" width="17.7109375" style="1" bestFit="1" customWidth="1"/>
    <col min="782" max="1024" width="9.140625" style="1"/>
    <col min="1025" max="1025" width="5.85546875" style="1" customWidth="1"/>
    <col min="1026" max="1026" width="76.140625" style="1" customWidth="1"/>
    <col min="1027" max="1027" width="14.7109375" style="1" bestFit="1" customWidth="1"/>
    <col min="1028" max="1029" width="13.28515625" style="1" bestFit="1" customWidth="1"/>
    <col min="1030" max="1030" width="18.42578125" style="1" bestFit="1" customWidth="1"/>
    <col min="1031" max="1031" width="14.42578125" style="1" bestFit="1" customWidth="1"/>
    <col min="1032" max="1032" width="14.5703125" style="1" bestFit="1" customWidth="1"/>
    <col min="1033" max="1033" width="12.28515625" style="1" bestFit="1" customWidth="1"/>
    <col min="1034" max="1035" width="12" style="1" bestFit="1" customWidth="1"/>
    <col min="1036" max="1036" width="9.140625" style="1"/>
    <col min="1037" max="1037" width="17.7109375" style="1" bestFit="1" customWidth="1"/>
    <col min="1038" max="1280" width="9.140625" style="1"/>
    <col min="1281" max="1281" width="5.85546875" style="1" customWidth="1"/>
    <col min="1282" max="1282" width="76.140625" style="1" customWidth="1"/>
    <col min="1283" max="1283" width="14.7109375" style="1" bestFit="1" customWidth="1"/>
    <col min="1284" max="1285" width="13.28515625" style="1" bestFit="1" customWidth="1"/>
    <col min="1286" max="1286" width="18.42578125" style="1" bestFit="1" customWidth="1"/>
    <col min="1287" max="1287" width="14.42578125" style="1" bestFit="1" customWidth="1"/>
    <col min="1288" max="1288" width="14.5703125" style="1" bestFit="1" customWidth="1"/>
    <col min="1289" max="1289" width="12.28515625" style="1" bestFit="1" customWidth="1"/>
    <col min="1290" max="1291" width="12" style="1" bestFit="1" customWidth="1"/>
    <col min="1292" max="1292" width="9.140625" style="1"/>
    <col min="1293" max="1293" width="17.7109375" style="1" bestFit="1" customWidth="1"/>
    <col min="1294" max="1536" width="9.140625" style="1"/>
    <col min="1537" max="1537" width="5.85546875" style="1" customWidth="1"/>
    <col min="1538" max="1538" width="76.140625" style="1" customWidth="1"/>
    <col min="1539" max="1539" width="14.7109375" style="1" bestFit="1" customWidth="1"/>
    <col min="1540" max="1541" width="13.28515625" style="1" bestFit="1" customWidth="1"/>
    <col min="1542" max="1542" width="18.42578125" style="1" bestFit="1" customWidth="1"/>
    <col min="1543" max="1543" width="14.42578125" style="1" bestFit="1" customWidth="1"/>
    <col min="1544" max="1544" width="14.5703125" style="1" bestFit="1" customWidth="1"/>
    <col min="1545" max="1545" width="12.28515625" style="1" bestFit="1" customWidth="1"/>
    <col min="1546" max="1547" width="12" style="1" bestFit="1" customWidth="1"/>
    <col min="1548" max="1548" width="9.140625" style="1"/>
    <col min="1549" max="1549" width="17.7109375" style="1" bestFit="1" customWidth="1"/>
    <col min="1550" max="1792" width="9.140625" style="1"/>
    <col min="1793" max="1793" width="5.85546875" style="1" customWidth="1"/>
    <col min="1794" max="1794" width="76.140625" style="1" customWidth="1"/>
    <col min="1795" max="1795" width="14.7109375" style="1" bestFit="1" customWidth="1"/>
    <col min="1796" max="1797" width="13.28515625" style="1" bestFit="1" customWidth="1"/>
    <col min="1798" max="1798" width="18.42578125" style="1" bestFit="1" customWidth="1"/>
    <col min="1799" max="1799" width="14.42578125" style="1" bestFit="1" customWidth="1"/>
    <col min="1800" max="1800" width="14.5703125" style="1" bestFit="1" customWidth="1"/>
    <col min="1801" max="1801" width="12.28515625" style="1" bestFit="1" customWidth="1"/>
    <col min="1802" max="1803" width="12" style="1" bestFit="1" customWidth="1"/>
    <col min="1804" max="1804" width="9.140625" style="1"/>
    <col min="1805" max="1805" width="17.7109375" style="1" bestFit="1" customWidth="1"/>
    <col min="1806" max="2048" width="9.140625" style="1"/>
    <col min="2049" max="2049" width="5.85546875" style="1" customWidth="1"/>
    <col min="2050" max="2050" width="76.140625" style="1" customWidth="1"/>
    <col min="2051" max="2051" width="14.7109375" style="1" bestFit="1" customWidth="1"/>
    <col min="2052" max="2053" width="13.28515625" style="1" bestFit="1" customWidth="1"/>
    <col min="2054" max="2054" width="18.42578125" style="1" bestFit="1" customWidth="1"/>
    <col min="2055" max="2055" width="14.42578125" style="1" bestFit="1" customWidth="1"/>
    <col min="2056" max="2056" width="14.5703125" style="1" bestFit="1" customWidth="1"/>
    <col min="2057" max="2057" width="12.28515625" style="1" bestFit="1" customWidth="1"/>
    <col min="2058" max="2059" width="12" style="1" bestFit="1" customWidth="1"/>
    <col min="2060" max="2060" width="9.140625" style="1"/>
    <col min="2061" max="2061" width="17.7109375" style="1" bestFit="1" customWidth="1"/>
    <col min="2062" max="2304" width="9.140625" style="1"/>
    <col min="2305" max="2305" width="5.85546875" style="1" customWidth="1"/>
    <col min="2306" max="2306" width="76.140625" style="1" customWidth="1"/>
    <col min="2307" max="2307" width="14.7109375" style="1" bestFit="1" customWidth="1"/>
    <col min="2308" max="2309" width="13.28515625" style="1" bestFit="1" customWidth="1"/>
    <col min="2310" max="2310" width="18.42578125" style="1" bestFit="1" customWidth="1"/>
    <col min="2311" max="2311" width="14.42578125" style="1" bestFit="1" customWidth="1"/>
    <col min="2312" max="2312" width="14.5703125" style="1" bestFit="1" customWidth="1"/>
    <col min="2313" max="2313" width="12.28515625" style="1" bestFit="1" customWidth="1"/>
    <col min="2314" max="2315" width="12" style="1" bestFit="1" customWidth="1"/>
    <col min="2316" max="2316" width="9.140625" style="1"/>
    <col min="2317" max="2317" width="17.7109375" style="1" bestFit="1" customWidth="1"/>
    <col min="2318" max="2560" width="9.140625" style="1"/>
    <col min="2561" max="2561" width="5.85546875" style="1" customWidth="1"/>
    <col min="2562" max="2562" width="76.140625" style="1" customWidth="1"/>
    <col min="2563" max="2563" width="14.7109375" style="1" bestFit="1" customWidth="1"/>
    <col min="2564" max="2565" width="13.28515625" style="1" bestFit="1" customWidth="1"/>
    <col min="2566" max="2566" width="18.42578125" style="1" bestFit="1" customWidth="1"/>
    <col min="2567" max="2567" width="14.42578125" style="1" bestFit="1" customWidth="1"/>
    <col min="2568" max="2568" width="14.5703125" style="1" bestFit="1" customWidth="1"/>
    <col min="2569" max="2569" width="12.28515625" style="1" bestFit="1" customWidth="1"/>
    <col min="2570" max="2571" width="12" style="1" bestFit="1" customWidth="1"/>
    <col min="2572" max="2572" width="9.140625" style="1"/>
    <col min="2573" max="2573" width="17.7109375" style="1" bestFit="1" customWidth="1"/>
    <col min="2574" max="2816" width="9.140625" style="1"/>
    <col min="2817" max="2817" width="5.85546875" style="1" customWidth="1"/>
    <col min="2818" max="2818" width="76.140625" style="1" customWidth="1"/>
    <col min="2819" max="2819" width="14.7109375" style="1" bestFit="1" customWidth="1"/>
    <col min="2820" max="2821" width="13.28515625" style="1" bestFit="1" customWidth="1"/>
    <col min="2822" max="2822" width="18.42578125" style="1" bestFit="1" customWidth="1"/>
    <col min="2823" max="2823" width="14.42578125" style="1" bestFit="1" customWidth="1"/>
    <col min="2824" max="2824" width="14.5703125" style="1" bestFit="1" customWidth="1"/>
    <col min="2825" max="2825" width="12.28515625" style="1" bestFit="1" customWidth="1"/>
    <col min="2826" max="2827" width="12" style="1" bestFit="1" customWidth="1"/>
    <col min="2828" max="2828" width="9.140625" style="1"/>
    <col min="2829" max="2829" width="17.7109375" style="1" bestFit="1" customWidth="1"/>
    <col min="2830" max="3072" width="9.140625" style="1"/>
    <col min="3073" max="3073" width="5.85546875" style="1" customWidth="1"/>
    <col min="3074" max="3074" width="76.140625" style="1" customWidth="1"/>
    <col min="3075" max="3075" width="14.7109375" style="1" bestFit="1" customWidth="1"/>
    <col min="3076" max="3077" width="13.28515625" style="1" bestFit="1" customWidth="1"/>
    <col min="3078" max="3078" width="18.42578125" style="1" bestFit="1" customWidth="1"/>
    <col min="3079" max="3079" width="14.42578125" style="1" bestFit="1" customWidth="1"/>
    <col min="3080" max="3080" width="14.5703125" style="1" bestFit="1" customWidth="1"/>
    <col min="3081" max="3081" width="12.28515625" style="1" bestFit="1" customWidth="1"/>
    <col min="3082" max="3083" width="12" style="1" bestFit="1" customWidth="1"/>
    <col min="3084" max="3084" width="9.140625" style="1"/>
    <col min="3085" max="3085" width="17.7109375" style="1" bestFit="1" customWidth="1"/>
    <col min="3086" max="3328" width="9.140625" style="1"/>
    <col min="3329" max="3329" width="5.85546875" style="1" customWidth="1"/>
    <col min="3330" max="3330" width="76.140625" style="1" customWidth="1"/>
    <col min="3331" max="3331" width="14.7109375" style="1" bestFit="1" customWidth="1"/>
    <col min="3332" max="3333" width="13.28515625" style="1" bestFit="1" customWidth="1"/>
    <col min="3334" max="3334" width="18.42578125" style="1" bestFit="1" customWidth="1"/>
    <col min="3335" max="3335" width="14.42578125" style="1" bestFit="1" customWidth="1"/>
    <col min="3336" max="3336" width="14.5703125" style="1" bestFit="1" customWidth="1"/>
    <col min="3337" max="3337" width="12.28515625" style="1" bestFit="1" customWidth="1"/>
    <col min="3338" max="3339" width="12" style="1" bestFit="1" customWidth="1"/>
    <col min="3340" max="3340" width="9.140625" style="1"/>
    <col min="3341" max="3341" width="17.7109375" style="1" bestFit="1" customWidth="1"/>
    <col min="3342" max="3584" width="9.140625" style="1"/>
    <col min="3585" max="3585" width="5.85546875" style="1" customWidth="1"/>
    <col min="3586" max="3586" width="76.140625" style="1" customWidth="1"/>
    <col min="3587" max="3587" width="14.7109375" style="1" bestFit="1" customWidth="1"/>
    <col min="3588" max="3589" width="13.28515625" style="1" bestFit="1" customWidth="1"/>
    <col min="3590" max="3590" width="18.42578125" style="1" bestFit="1" customWidth="1"/>
    <col min="3591" max="3591" width="14.42578125" style="1" bestFit="1" customWidth="1"/>
    <col min="3592" max="3592" width="14.5703125" style="1" bestFit="1" customWidth="1"/>
    <col min="3593" max="3593" width="12.28515625" style="1" bestFit="1" customWidth="1"/>
    <col min="3594" max="3595" width="12" style="1" bestFit="1" customWidth="1"/>
    <col min="3596" max="3596" width="9.140625" style="1"/>
    <col min="3597" max="3597" width="17.7109375" style="1" bestFit="1" customWidth="1"/>
    <col min="3598" max="3840" width="9.140625" style="1"/>
    <col min="3841" max="3841" width="5.85546875" style="1" customWidth="1"/>
    <col min="3842" max="3842" width="76.140625" style="1" customWidth="1"/>
    <col min="3843" max="3843" width="14.7109375" style="1" bestFit="1" customWidth="1"/>
    <col min="3844" max="3845" width="13.28515625" style="1" bestFit="1" customWidth="1"/>
    <col min="3846" max="3846" width="18.42578125" style="1" bestFit="1" customWidth="1"/>
    <col min="3847" max="3847" width="14.42578125" style="1" bestFit="1" customWidth="1"/>
    <col min="3848" max="3848" width="14.5703125" style="1" bestFit="1" customWidth="1"/>
    <col min="3849" max="3849" width="12.28515625" style="1" bestFit="1" customWidth="1"/>
    <col min="3850" max="3851" width="12" style="1" bestFit="1" customWidth="1"/>
    <col min="3852" max="3852" width="9.140625" style="1"/>
    <col min="3853" max="3853" width="17.7109375" style="1" bestFit="1" customWidth="1"/>
    <col min="3854" max="4096" width="9.140625" style="1"/>
    <col min="4097" max="4097" width="5.85546875" style="1" customWidth="1"/>
    <col min="4098" max="4098" width="76.140625" style="1" customWidth="1"/>
    <col min="4099" max="4099" width="14.7109375" style="1" bestFit="1" customWidth="1"/>
    <col min="4100" max="4101" width="13.28515625" style="1" bestFit="1" customWidth="1"/>
    <col min="4102" max="4102" width="18.42578125" style="1" bestFit="1" customWidth="1"/>
    <col min="4103" max="4103" width="14.42578125" style="1" bestFit="1" customWidth="1"/>
    <col min="4104" max="4104" width="14.5703125" style="1" bestFit="1" customWidth="1"/>
    <col min="4105" max="4105" width="12.28515625" style="1" bestFit="1" customWidth="1"/>
    <col min="4106" max="4107" width="12" style="1" bestFit="1" customWidth="1"/>
    <col min="4108" max="4108" width="9.140625" style="1"/>
    <col min="4109" max="4109" width="17.7109375" style="1" bestFit="1" customWidth="1"/>
    <col min="4110" max="4352" width="9.140625" style="1"/>
    <col min="4353" max="4353" width="5.85546875" style="1" customWidth="1"/>
    <col min="4354" max="4354" width="76.140625" style="1" customWidth="1"/>
    <col min="4355" max="4355" width="14.7109375" style="1" bestFit="1" customWidth="1"/>
    <col min="4356" max="4357" width="13.28515625" style="1" bestFit="1" customWidth="1"/>
    <col min="4358" max="4358" width="18.42578125" style="1" bestFit="1" customWidth="1"/>
    <col min="4359" max="4359" width="14.42578125" style="1" bestFit="1" customWidth="1"/>
    <col min="4360" max="4360" width="14.5703125" style="1" bestFit="1" customWidth="1"/>
    <col min="4361" max="4361" width="12.28515625" style="1" bestFit="1" customWidth="1"/>
    <col min="4362" max="4363" width="12" style="1" bestFit="1" customWidth="1"/>
    <col min="4364" max="4364" width="9.140625" style="1"/>
    <col min="4365" max="4365" width="17.7109375" style="1" bestFit="1" customWidth="1"/>
    <col min="4366" max="4608" width="9.140625" style="1"/>
    <col min="4609" max="4609" width="5.85546875" style="1" customWidth="1"/>
    <col min="4610" max="4610" width="76.140625" style="1" customWidth="1"/>
    <col min="4611" max="4611" width="14.7109375" style="1" bestFit="1" customWidth="1"/>
    <col min="4612" max="4613" width="13.28515625" style="1" bestFit="1" customWidth="1"/>
    <col min="4614" max="4614" width="18.42578125" style="1" bestFit="1" customWidth="1"/>
    <col min="4615" max="4615" width="14.42578125" style="1" bestFit="1" customWidth="1"/>
    <col min="4616" max="4616" width="14.5703125" style="1" bestFit="1" customWidth="1"/>
    <col min="4617" max="4617" width="12.28515625" style="1" bestFit="1" customWidth="1"/>
    <col min="4618" max="4619" width="12" style="1" bestFit="1" customWidth="1"/>
    <col min="4620" max="4620" width="9.140625" style="1"/>
    <col min="4621" max="4621" width="17.7109375" style="1" bestFit="1" customWidth="1"/>
    <col min="4622" max="4864" width="9.140625" style="1"/>
    <col min="4865" max="4865" width="5.85546875" style="1" customWidth="1"/>
    <col min="4866" max="4866" width="76.140625" style="1" customWidth="1"/>
    <col min="4867" max="4867" width="14.7109375" style="1" bestFit="1" customWidth="1"/>
    <col min="4868" max="4869" width="13.28515625" style="1" bestFit="1" customWidth="1"/>
    <col min="4870" max="4870" width="18.42578125" style="1" bestFit="1" customWidth="1"/>
    <col min="4871" max="4871" width="14.42578125" style="1" bestFit="1" customWidth="1"/>
    <col min="4872" max="4872" width="14.5703125" style="1" bestFit="1" customWidth="1"/>
    <col min="4873" max="4873" width="12.28515625" style="1" bestFit="1" customWidth="1"/>
    <col min="4874" max="4875" width="12" style="1" bestFit="1" customWidth="1"/>
    <col min="4876" max="4876" width="9.140625" style="1"/>
    <col min="4877" max="4877" width="17.7109375" style="1" bestFit="1" customWidth="1"/>
    <col min="4878" max="5120" width="9.140625" style="1"/>
    <col min="5121" max="5121" width="5.85546875" style="1" customWidth="1"/>
    <col min="5122" max="5122" width="76.140625" style="1" customWidth="1"/>
    <col min="5123" max="5123" width="14.7109375" style="1" bestFit="1" customWidth="1"/>
    <col min="5124" max="5125" width="13.28515625" style="1" bestFit="1" customWidth="1"/>
    <col min="5126" max="5126" width="18.42578125" style="1" bestFit="1" customWidth="1"/>
    <col min="5127" max="5127" width="14.42578125" style="1" bestFit="1" customWidth="1"/>
    <col min="5128" max="5128" width="14.5703125" style="1" bestFit="1" customWidth="1"/>
    <col min="5129" max="5129" width="12.28515625" style="1" bestFit="1" customWidth="1"/>
    <col min="5130" max="5131" width="12" style="1" bestFit="1" customWidth="1"/>
    <col min="5132" max="5132" width="9.140625" style="1"/>
    <col min="5133" max="5133" width="17.7109375" style="1" bestFit="1" customWidth="1"/>
    <col min="5134" max="5376" width="9.140625" style="1"/>
    <col min="5377" max="5377" width="5.85546875" style="1" customWidth="1"/>
    <col min="5378" max="5378" width="76.140625" style="1" customWidth="1"/>
    <col min="5379" max="5379" width="14.7109375" style="1" bestFit="1" customWidth="1"/>
    <col min="5380" max="5381" width="13.28515625" style="1" bestFit="1" customWidth="1"/>
    <col min="5382" max="5382" width="18.42578125" style="1" bestFit="1" customWidth="1"/>
    <col min="5383" max="5383" width="14.42578125" style="1" bestFit="1" customWidth="1"/>
    <col min="5384" max="5384" width="14.5703125" style="1" bestFit="1" customWidth="1"/>
    <col min="5385" max="5385" width="12.28515625" style="1" bestFit="1" customWidth="1"/>
    <col min="5386" max="5387" width="12" style="1" bestFit="1" customWidth="1"/>
    <col min="5388" max="5388" width="9.140625" style="1"/>
    <col min="5389" max="5389" width="17.7109375" style="1" bestFit="1" customWidth="1"/>
    <col min="5390" max="5632" width="9.140625" style="1"/>
    <col min="5633" max="5633" width="5.85546875" style="1" customWidth="1"/>
    <col min="5634" max="5634" width="76.140625" style="1" customWidth="1"/>
    <col min="5635" max="5635" width="14.7109375" style="1" bestFit="1" customWidth="1"/>
    <col min="5636" max="5637" width="13.28515625" style="1" bestFit="1" customWidth="1"/>
    <col min="5638" max="5638" width="18.42578125" style="1" bestFit="1" customWidth="1"/>
    <col min="5639" max="5639" width="14.42578125" style="1" bestFit="1" customWidth="1"/>
    <col min="5640" max="5640" width="14.5703125" style="1" bestFit="1" customWidth="1"/>
    <col min="5641" max="5641" width="12.28515625" style="1" bestFit="1" customWidth="1"/>
    <col min="5642" max="5643" width="12" style="1" bestFit="1" customWidth="1"/>
    <col min="5644" max="5644" width="9.140625" style="1"/>
    <col min="5645" max="5645" width="17.7109375" style="1" bestFit="1" customWidth="1"/>
    <col min="5646" max="5888" width="9.140625" style="1"/>
    <col min="5889" max="5889" width="5.85546875" style="1" customWidth="1"/>
    <col min="5890" max="5890" width="76.140625" style="1" customWidth="1"/>
    <col min="5891" max="5891" width="14.7109375" style="1" bestFit="1" customWidth="1"/>
    <col min="5892" max="5893" width="13.28515625" style="1" bestFit="1" customWidth="1"/>
    <col min="5894" max="5894" width="18.42578125" style="1" bestFit="1" customWidth="1"/>
    <col min="5895" max="5895" width="14.42578125" style="1" bestFit="1" customWidth="1"/>
    <col min="5896" max="5896" width="14.5703125" style="1" bestFit="1" customWidth="1"/>
    <col min="5897" max="5897" width="12.28515625" style="1" bestFit="1" customWidth="1"/>
    <col min="5898" max="5899" width="12" style="1" bestFit="1" customWidth="1"/>
    <col min="5900" max="5900" width="9.140625" style="1"/>
    <col min="5901" max="5901" width="17.7109375" style="1" bestFit="1" customWidth="1"/>
    <col min="5902" max="6144" width="9.140625" style="1"/>
    <col min="6145" max="6145" width="5.85546875" style="1" customWidth="1"/>
    <col min="6146" max="6146" width="76.140625" style="1" customWidth="1"/>
    <col min="6147" max="6147" width="14.7109375" style="1" bestFit="1" customWidth="1"/>
    <col min="6148" max="6149" width="13.28515625" style="1" bestFit="1" customWidth="1"/>
    <col min="6150" max="6150" width="18.42578125" style="1" bestFit="1" customWidth="1"/>
    <col min="6151" max="6151" width="14.42578125" style="1" bestFit="1" customWidth="1"/>
    <col min="6152" max="6152" width="14.5703125" style="1" bestFit="1" customWidth="1"/>
    <col min="6153" max="6153" width="12.28515625" style="1" bestFit="1" customWidth="1"/>
    <col min="6154" max="6155" width="12" style="1" bestFit="1" customWidth="1"/>
    <col min="6156" max="6156" width="9.140625" style="1"/>
    <col min="6157" max="6157" width="17.7109375" style="1" bestFit="1" customWidth="1"/>
    <col min="6158" max="6400" width="9.140625" style="1"/>
    <col min="6401" max="6401" width="5.85546875" style="1" customWidth="1"/>
    <col min="6402" max="6402" width="76.140625" style="1" customWidth="1"/>
    <col min="6403" max="6403" width="14.7109375" style="1" bestFit="1" customWidth="1"/>
    <col min="6404" max="6405" width="13.28515625" style="1" bestFit="1" customWidth="1"/>
    <col min="6406" max="6406" width="18.42578125" style="1" bestFit="1" customWidth="1"/>
    <col min="6407" max="6407" width="14.42578125" style="1" bestFit="1" customWidth="1"/>
    <col min="6408" max="6408" width="14.5703125" style="1" bestFit="1" customWidth="1"/>
    <col min="6409" max="6409" width="12.28515625" style="1" bestFit="1" customWidth="1"/>
    <col min="6410" max="6411" width="12" style="1" bestFit="1" customWidth="1"/>
    <col min="6412" max="6412" width="9.140625" style="1"/>
    <col min="6413" max="6413" width="17.7109375" style="1" bestFit="1" customWidth="1"/>
    <col min="6414" max="6656" width="9.140625" style="1"/>
    <col min="6657" max="6657" width="5.85546875" style="1" customWidth="1"/>
    <col min="6658" max="6658" width="76.140625" style="1" customWidth="1"/>
    <col min="6659" max="6659" width="14.7109375" style="1" bestFit="1" customWidth="1"/>
    <col min="6660" max="6661" width="13.28515625" style="1" bestFit="1" customWidth="1"/>
    <col min="6662" max="6662" width="18.42578125" style="1" bestFit="1" customWidth="1"/>
    <col min="6663" max="6663" width="14.42578125" style="1" bestFit="1" customWidth="1"/>
    <col min="6664" max="6664" width="14.5703125" style="1" bestFit="1" customWidth="1"/>
    <col min="6665" max="6665" width="12.28515625" style="1" bestFit="1" customWidth="1"/>
    <col min="6666" max="6667" width="12" style="1" bestFit="1" customWidth="1"/>
    <col min="6668" max="6668" width="9.140625" style="1"/>
    <col min="6669" max="6669" width="17.7109375" style="1" bestFit="1" customWidth="1"/>
    <col min="6670" max="6912" width="9.140625" style="1"/>
    <col min="6913" max="6913" width="5.85546875" style="1" customWidth="1"/>
    <col min="6914" max="6914" width="76.140625" style="1" customWidth="1"/>
    <col min="6915" max="6915" width="14.7109375" style="1" bestFit="1" customWidth="1"/>
    <col min="6916" max="6917" width="13.28515625" style="1" bestFit="1" customWidth="1"/>
    <col min="6918" max="6918" width="18.42578125" style="1" bestFit="1" customWidth="1"/>
    <col min="6919" max="6919" width="14.42578125" style="1" bestFit="1" customWidth="1"/>
    <col min="6920" max="6920" width="14.5703125" style="1" bestFit="1" customWidth="1"/>
    <col min="6921" max="6921" width="12.28515625" style="1" bestFit="1" customWidth="1"/>
    <col min="6922" max="6923" width="12" style="1" bestFit="1" customWidth="1"/>
    <col min="6924" max="6924" width="9.140625" style="1"/>
    <col min="6925" max="6925" width="17.7109375" style="1" bestFit="1" customWidth="1"/>
    <col min="6926" max="7168" width="9.140625" style="1"/>
    <col min="7169" max="7169" width="5.85546875" style="1" customWidth="1"/>
    <col min="7170" max="7170" width="76.140625" style="1" customWidth="1"/>
    <col min="7171" max="7171" width="14.7109375" style="1" bestFit="1" customWidth="1"/>
    <col min="7172" max="7173" width="13.28515625" style="1" bestFit="1" customWidth="1"/>
    <col min="7174" max="7174" width="18.42578125" style="1" bestFit="1" customWidth="1"/>
    <col min="7175" max="7175" width="14.42578125" style="1" bestFit="1" customWidth="1"/>
    <col min="7176" max="7176" width="14.5703125" style="1" bestFit="1" customWidth="1"/>
    <col min="7177" max="7177" width="12.28515625" style="1" bestFit="1" customWidth="1"/>
    <col min="7178" max="7179" width="12" style="1" bestFit="1" customWidth="1"/>
    <col min="7180" max="7180" width="9.140625" style="1"/>
    <col min="7181" max="7181" width="17.7109375" style="1" bestFit="1" customWidth="1"/>
    <col min="7182" max="7424" width="9.140625" style="1"/>
    <col min="7425" max="7425" width="5.85546875" style="1" customWidth="1"/>
    <col min="7426" max="7426" width="76.140625" style="1" customWidth="1"/>
    <col min="7427" max="7427" width="14.7109375" style="1" bestFit="1" customWidth="1"/>
    <col min="7428" max="7429" width="13.28515625" style="1" bestFit="1" customWidth="1"/>
    <col min="7430" max="7430" width="18.42578125" style="1" bestFit="1" customWidth="1"/>
    <col min="7431" max="7431" width="14.42578125" style="1" bestFit="1" customWidth="1"/>
    <col min="7432" max="7432" width="14.5703125" style="1" bestFit="1" customWidth="1"/>
    <col min="7433" max="7433" width="12.28515625" style="1" bestFit="1" customWidth="1"/>
    <col min="7434" max="7435" width="12" style="1" bestFit="1" customWidth="1"/>
    <col min="7436" max="7436" width="9.140625" style="1"/>
    <col min="7437" max="7437" width="17.7109375" style="1" bestFit="1" customWidth="1"/>
    <col min="7438" max="7680" width="9.140625" style="1"/>
    <col min="7681" max="7681" width="5.85546875" style="1" customWidth="1"/>
    <col min="7682" max="7682" width="76.140625" style="1" customWidth="1"/>
    <col min="7683" max="7683" width="14.7109375" style="1" bestFit="1" customWidth="1"/>
    <col min="7684" max="7685" width="13.28515625" style="1" bestFit="1" customWidth="1"/>
    <col min="7686" max="7686" width="18.42578125" style="1" bestFit="1" customWidth="1"/>
    <col min="7687" max="7687" width="14.42578125" style="1" bestFit="1" customWidth="1"/>
    <col min="7688" max="7688" width="14.5703125" style="1" bestFit="1" customWidth="1"/>
    <col min="7689" max="7689" width="12.28515625" style="1" bestFit="1" customWidth="1"/>
    <col min="7690" max="7691" width="12" style="1" bestFit="1" customWidth="1"/>
    <col min="7692" max="7692" width="9.140625" style="1"/>
    <col min="7693" max="7693" width="17.7109375" style="1" bestFit="1" customWidth="1"/>
    <col min="7694" max="7936" width="9.140625" style="1"/>
    <col min="7937" max="7937" width="5.85546875" style="1" customWidth="1"/>
    <col min="7938" max="7938" width="76.140625" style="1" customWidth="1"/>
    <col min="7939" max="7939" width="14.7109375" style="1" bestFit="1" customWidth="1"/>
    <col min="7940" max="7941" width="13.28515625" style="1" bestFit="1" customWidth="1"/>
    <col min="7942" max="7942" width="18.42578125" style="1" bestFit="1" customWidth="1"/>
    <col min="7943" max="7943" width="14.42578125" style="1" bestFit="1" customWidth="1"/>
    <col min="7944" max="7944" width="14.5703125" style="1" bestFit="1" customWidth="1"/>
    <col min="7945" max="7945" width="12.28515625" style="1" bestFit="1" customWidth="1"/>
    <col min="7946" max="7947" width="12" style="1" bestFit="1" customWidth="1"/>
    <col min="7948" max="7948" width="9.140625" style="1"/>
    <col min="7949" max="7949" width="17.7109375" style="1" bestFit="1" customWidth="1"/>
    <col min="7950" max="8192" width="9.140625" style="1"/>
    <col min="8193" max="8193" width="5.85546875" style="1" customWidth="1"/>
    <col min="8194" max="8194" width="76.140625" style="1" customWidth="1"/>
    <col min="8195" max="8195" width="14.7109375" style="1" bestFit="1" customWidth="1"/>
    <col min="8196" max="8197" width="13.28515625" style="1" bestFit="1" customWidth="1"/>
    <col min="8198" max="8198" width="18.42578125" style="1" bestFit="1" customWidth="1"/>
    <col min="8199" max="8199" width="14.42578125" style="1" bestFit="1" customWidth="1"/>
    <col min="8200" max="8200" width="14.5703125" style="1" bestFit="1" customWidth="1"/>
    <col min="8201" max="8201" width="12.28515625" style="1" bestFit="1" customWidth="1"/>
    <col min="8202" max="8203" width="12" style="1" bestFit="1" customWidth="1"/>
    <col min="8204" max="8204" width="9.140625" style="1"/>
    <col min="8205" max="8205" width="17.7109375" style="1" bestFit="1" customWidth="1"/>
    <col min="8206" max="8448" width="9.140625" style="1"/>
    <col min="8449" max="8449" width="5.85546875" style="1" customWidth="1"/>
    <col min="8450" max="8450" width="76.140625" style="1" customWidth="1"/>
    <col min="8451" max="8451" width="14.7109375" style="1" bestFit="1" customWidth="1"/>
    <col min="8452" max="8453" width="13.28515625" style="1" bestFit="1" customWidth="1"/>
    <col min="8454" max="8454" width="18.42578125" style="1" bestFit="1" customWidth="1"/>
    <col min="8455" max="8455" width="14.42578125" style="1" bestFit="1" customWidth="1"/>
    <col min="8456" max="8456" width="14.5703125" style="1" bestFit="1" customWidth="1"/>
    <col min="8457" max="8457" width="12.28515625" style="1" bestFit="1" customWidth="1"/>
    <col min="8458" max="8459" width="12" style="1" bestFit="1" customWidth="1"/>
    <col min="8460" max="8460" width="9.140625" style="1"/>
    <col min="8461" max="8461" width="17.7109375" style="1" bestFit="1" customWidth="1"/>
    <col min="8462" max="8704" width="9.140625" style="1"/>
    <col min="8705" max="8705" width="5.85546875" style="1" customWidth="1"/>
    <col min="8706" max="8706" width="76.140625" style="1" customWidth="1"/>
    <col min="8707" max="8707" width="14.7109375" style="1" bestFit="1" customWidth="1"/>
    <col min="8708" max="8709" width="13.28515625" style="1" bestFit="1" customWidth="1"/>
    <col min="8710" max="8710" width="18.42578125" style="1" bestFit="1" customWidth="1"/>
    <col min="8711" max="8711" width="14.42578125" style="1" bestFit="1" customWidth="1"/>
    <col min="8712" max="8712" width="14.5703125" style="1" bestFit="1" customWidth="1"/>
    <col min="8713" max="8713" width="12.28515625" style="1" bestFit="1" customWidth="1"/>
    <col min="8714" max="8715" width="12" style="1" bestFit="1" customWidth="1"/>
    <col min="8716" max="8716" width="9.140625" style="1"/>
    <col min="8717" max="8717" width="17.7109375" style="1" bestFit="1" customWidth="1"/>
    <col min="8718" max="8960" width="9.140625" style="1"/>
    <col min="8961" max="8961" width="5.85546875" style="1" customWidth="1"/>
    <col min="8962" max="8962" width="76.140625" style="1" customWidth="1"/>
    <col min="8963" max="8963" width="14.7109375" style="1" bestFit="1" customWidth="1"/>
    <col min="8964" max="8965" width="13.28515625" style="1" bestFit="1" customWidth="1"/>
    <col min="8966" max="8966" width="18.42578125" style="1" bestFit="1" customWidth="1"/>
    <col min="8967" max="8967" width="14.42578125" style="1" bestFit="1" customWidth="1"/>
    <col min="8968" max="8968" width="14.5703125" style="1" bestFit="1" customWidth="1"/>
    <col min="8969" max="8969" width="12.28515625" style="1" bestFit="1" customWidth="1"/>
    <col min="8970" max="8971" width="12" style="1" bestFit="1" customWidth="1"/>
    <col min="8972" max="8972" width="9.140625" style="1"/>
    <col min="8973" max="8973" width="17.7109375" style="1" bestFit="1" customWidth="1"/>
    <col min="8974" max="9216" width="9.140625" style="1"/>
    <col min="9217" max="9217" width="5.85546875" style="1" customWidth="1"/>
    <col min="9218" max="9218" width="76.140625" style="1" customWidth="1"/>
    <col min="9219" max="9219" width="14.7109375" style="1" bestFit="1" customWidth="1"/>
    <col min="9220" max="9221" width="13.28515625" style="1" bestFit="1" customWidth="1"/>
    <col min="9222" max="9222" width="18.42578125" style="1" bestFit="1" customWidth="1"/>
    <col min="9223" max="9223" width="14.42578125" style="1" bestFit="1" customWidth="1"/>
    <col min="9224" max="9224" width="14.5703125" style="1" bestFit="1" customWidth="1"/>
    <col min="9225" max="9225" width="12.28515625" style="1" bestFit="1" customWidth="1"/>
    <col min="9226" max="9227" width="12" style="1" bestFit="1" customWidth="1"/>
    <col min="9228" max="9228" width="9.140625" style="1"/>
    <col min="9229" max="9229" width="17.7109375" style="1" bestFit="1" customWidth="1"/>
    <col min="9230" max="9472" width="9.140625" style="1"/>
    <col min="9473" max="9473" width="5.85546875" style="1" customWidth="1"/>
    <col min="9474" max="9474" width="76.140625" style="1" customWidth="1"/>
    <col min="9475" max="9475" width="14.7109375" style="1" bestFit="1" customWidth="1"/>
    <col min="9476" max="9477" width="13.28515625" style="1" bestFit="1" customWidth="1"/>
    <col min="9478" max="9478" width="18.42578125" style="1" bestFit="1" customWidth="1"/>
    <col min="9479" max="9479" width="14.42578125" style="1" bestFit="1" customWidth="1"/>
    <col min="9480" max="9480" width="14.5703125" style="1" bestFit="1" customWidth="1"/>
    <col min="9481" max="9481" width="12.28515625" style="1" bestFit="1" customWidth="1"/>
    <col min="9482" max="9483" width="12" style="1" bestFit="1" customWidth="1"/>
    <col min="9484" max="9484" width="9.140625" style="1"/>
    <col min="9485" max="9485" width="17.7109375" style="1" bestFit="1" customWidth="1"/>
    <col min="9486" max="9728" width="9.140625" style="1"/>
    <col min="9729" max="9729" width="5.85546875" style="1" customWidth="1"/>
    <col min="9730" max="9730" width="76.140625" style="1" customWidth="1"/>
    <col min="9731" max="9731" width="14.7109375" style="1" bestFit="1" customWidth="1"/>
    <col min="9732" max="9733" width="13.28515625" style="1" bestFit="1" customWidth="1"/>
    <col min="9734" max="9734" width="18.42578125" style="1" bestFit="1" customWidth="1"/>
    <col min="9735" max="9735" width="14.42578125" style="1" bestFit="1" customWidth="1"/>
    <col min="9736" max="9736" width="14.5703125" style="1" bestFit="1" customWidth="1"/>
    <col min="9737" max="9737" width="12.28515625" style="1" bestFit="1" customWidth="1"/>
    <col min="9738" max="9739" width="12" style="1" bestFit="1" customWidth="1"/>
    <col min="9740" max="9740" width="9.140625" style="1"/>
    <col min="9741" max="9741" width="17.7109375" style="1" bestFit="1" customWidth="1"/>
    <col min="9742" max="9984" width="9.140625" style="1"/>
    <col min="9985" max="9985" width="5.85546875" style="1" customWidth="1"/>
    <col min="9986" max="9986" width="76.140625" style="1" customWidth="1"/>
    <col min="9987" max="9987" width="14.7109375" style="1" bestFit="1" customWidth="1"/>
    <col min="9988" max="9989" width="13.28515625" style="1" bestFit="1" customWidth="1"/>
    <col min="9990" max="9990" width="18.42578125" style="1" bestFit="1" customWidth="1"/>
    <col min="9991" max="9991" width="14.42578125" style="1" bestFit="1" customWidth="1"/>
    <col min="9992" max="9992" width="14.5703125" style="1" bestFit="1" customWidth="1"/>
    <col min="9993" max="9993" width="12.28515625" style="1" bestFit="1" customWidth="1"/>
    <col min="9994" max="9995" width="12" style="1" bestFit="1" customWidth="1"/>
    <col min="9996" max="9996" width="9.140625" style="1"/>
    <col min="9997" max="9997" width="17.7109375" style="1" bestFit="1" customWidth="1"/>
    <col min="9998" max="10240" width="9.140625" style="1"/>
    <col min="10241" max="10241" width="5.85546875" style="1" customWidth="1"/>
    <col min="10242" max="10242" width="76.140625" style="1" customWidth="1"/>
    <col min="10243" max="10243" width="14.7109375" style="1" bestFit="1" customWidth="1"/>
    <col min="10244" max="10245" width="13.28515625" style="1" bestFit="1" customWidth="1"/>
    <col min="10246" max="10246" width="18.42578125" style="1" bestFit="1" customWidth="1"/>
    <col min="10247" max="10247" width="14.42578125" style="1" bestFit="1" customWidth="1"/>
    <col min="10248" max="10248" width="14.5703125" style="1" bestFit="1" customWidth="1"/>
    <col min="10249" max="10249" width="12.28515625" style="1" bestFit="1" customWidth="1"/>
    <col min="10250" max="10251" width="12" style="1" bestFit="1" customWidth="1"/>
    <col min="10252" max="10252" width="9.140625" style="1"/>
    <col min="10253" max="10253" width="17.7109375" style="1" bestFit="1" customWidth="1"/>
    <col min="10254" max="10496" width="9.140625" style="1"/>
    <col min="10497" max="10497" width="5.85546875" style="1" customWidth="1"/>
    <col min="10498" max="10498" width="76.140625" style="1" customWidth="1"/>
    <col min="10499" max="10499" width="14.7109375" style="1" bestFit="1" customWidth="1"/>
    <col min="10500" max="10501" width="13.28515625" style="1" bestFit="1" customWidth="1"/>
    <col min="10502" max="10502" width="18.42578125" style="1" bestFit="1" customWidth="1"/>
    <col min="10503" max="10503" width="14.42578125" style="1" bestFit="1" customWidth="1"/>
    <col min="10504" max="10504" width="14.5703125" style="1" bestFit="1" customWidth="1"/>
    <col min="10505" max="10505" width="12.28515625" style="1" bestFit="1" customWidth="1"/>
    <col min="10506" max="10507" width="12" style="1" bestFit="1" customWidth="1"/>
    <col min="10508" max="10508" width="9.140625" style="1"/>
    <col min="10509" max="10509" width="17.7109375" style="1" bestFit="1" customWidth="1"/>
    <col min="10510" max="10752" width="9.140625" style="1"/>
    <col min="10753" max="10753" width="5.85546875" style="1" customWidth="1"/>
    <col min="10754" max="10754" width="76.140625" style="1" customWidth="1"/>
    <col min="10755" max="10755" width="14.7109375" style="1" bestFit="1" customWidth="1"/>
    <col min="10756" max="10757" width="13.28515625" style="1" bestFit="1" customWidth="1"/>
    <col min="10758" max="10758" width="18.42578125" style="1" bestFit="1" customWidth="1"/>
    <col min="10759" max="10759" width="14.42578125" style="1" bestFit="1" customWidth="1"/>
    <col min="10760" max="10760" width="14.5703125" style="1" bestFit="1" customWidth="1"/>
    <col min="10761" max="10761" width="12.28515625" style="1" bestFit="1" customWidth="1"/>
    <col min="10762" max="10763" width="12" style="1" bestFit="1" customWidth="1"/>
    <col min="10764" max="10764" width="9.140625" style="1"/>
    <col min="10765" max="10765" width="17.7109375" style="1" bestFit="1" customWidth="1"/>
    <col min="10766" max="11008" width="9.140625" style="1"/>
    <col min="11009" max="11009" width="5.85546875" style="1" customWidth="1"/>
    <col min="11010" max="11010" width="76.140625" style="1" customWidth="1"/>
    <col min="11011" max="11011" width="14.7109375" style="1" bestFit="1" customWidth="1"/>
    <col min="11012" max="11013" width="13.28515625" style="1" bestFit="1" customWidth="1"/>
    <col min="11014" max="11014" width="18.42578125" style="1" bestFit="1" customWidth="1"/>
    <col min="11015" max="11015" width="14.42578125" style="1" bestFit="1" customWidth="1"/>
    <col min="11016" max="11016" width="14.5703125" style="1" bestFit="1" customWidth="1"/>
    <col min="11017" max="11017" width="12.28515625" style="1" bestFit="1" customWidth="1"/>
    <col min="11018" max="11019" width="12" style="1" bestFit="1" customWidth="1"/>
    <col min="11020" max="11020" width="9.140625" style="1"/>
    <col min="11021" max="11021" width="17.7109375" style="1" bestFit="1" customWidth="1"/>
    <col min="11022" max="11264" width="9.140625" style="1"/>
    <col min="11265" max="11265" width="5.85546875" style="1" customWidth="1"/>
    <col min="11266" max="11266" width="76.140625" style="1" customWidth="1"/>
    <col min="11267" max="11267" width="14.7109375" style="1" bestFit="1" customWidth="1"/>
    <col min="11268" max="11269" width="13.28515625" style="1" bestFit="1" customWidth="1"/>
    <col min="11270" max="11270" width="18.42578125" style="1" bestFit="1" customWidth="1"/>
    <col min="11271" max="11271" width="14.42578125" style="1" bestFit="1" customWidth="1"/>
    <col min="11272" max="11272" width="14.5703125" style="1" bestFit="1" customWidth="1"/>
    <col min="11273" max="11273" width="12.28515625" style="1" bestFit="1" customWidth="1"/>
    <col min="11274" max="11275" width="12" style="1" bestFit="1" customWidth="1"/>
    <col min="11276" max="11276" width="9.140625" style="1"/>
    <col min="11277" max="11277" width="17.7109375" style="1" bestFit="1" customWidth="1"/>
    <col min="11278" max="11520" width="9.140625" style="1"/>
    <col min="11521" max="11521" width="5.85546875" style="1" customWidth="1"/>
    <col min="11522" max="11522" width="76.140625" style="1" customWidth="1"/>
    <col min="11523" max="11523" width="14.7109375" style="1" bestFit="1" customWidth="1"/>
    <col min="11524" max="11525" width="13.28515625" style="1" bestFit="1" customWidth="1"/>
    <col min="11526" max="11526" width="18.42578125" style="1" bestFit="1" customWidth="1"/>
    <col min="11527" max="11527" width="14.42578125" style="1" bestFit="1" customWidth="1"/>
    <col min="11528" max="11528" width="14.5703125" style="1" bestFit="1" customWidth="1"/>
    <col min="11529" max="11529" width="12.28515625" style="1" bestFit="1" customWidth="1"/>
    <col min="11530" max="11531" width="12" style="1" bestFit="1" customWidth="1"/>
    <col min="11532" max="11532" width="9.140625" style="1"/>
    <col min="11533" max="11533" width="17.7109375" style="1" bestFit="1" customWidth="1"/>
    <col min="11534" max="11776" width="9.140625" style="1"/>
    <col min="11777" max="11777" width="5.85546875" style="1" customWidth="1"/>
    <col min="11778" max="11778" width="76.140625" style="1" customWidth="1"/>
    <col min="11779" max="11779" width="14.7109375" style="1" bestFit="1" customWidth="1"/>
    <col min="11780" max="11781" width="13.28515625" style="1" bestFit="1" customWidth="1"/>
    <col min="11782" max="11782" width="18.42578125" style="1" bestFit="1" customWidth="1"/>
    <col min="11783" max="11783" width="14.42578125" style="1" bestFit="1" customWidth="1"/>
    <col min="11784" max="11784" width="14.5703125" style="1" bestFit="1" customWidth="1"/>
    <col min="11785" max="11785" width="12.28515625" style="1" bestFit="1" customWidth="1"/>
    <col min="11786" max="11787" width="12" style="1" bestFit="1" customWidth="1"/>
    <col min="11788" max="11788" width="9.140625" style="1"/>
    <col min="11789" max="11789" width="17.7109375" style="1" bestFit="1" customWidth="1"/>
    <col min="11790" max="12032" width="9.140625" style="1"/>
    <col min="12033" max="12033" width="5.85546875" style="1" customWidth="1"/>
    <col min="12034" max="12034" width="76.140625" style="1" customWidth="1"/>
    <col min="12035" max="12035" width="14.7109375" style="1" bestFit="1" customWidth="1"/>
    <col min="12036" max="12037" width="13.28515625" style="1" bestFit="1" customWidth="1"/>
    <col min="12038" max="12038" width="18.42578125" style="1" bestFit="1" customWidth="1"/>
    <col min="12039" max="12039" width="14.42578125" style="1" bestFit="1" customWidth="1"/>
    <col min="12040" max="12040" width="14.5703125" style="1" bestFit="1" customWidth="1"/>
    <col min="12041" max="12041" width="12.28515625" style="1" bestFit="1" customWidth="1"/>
    <col min="12042" max="12043" width="12" style="1" bestFit="1" customWidth="1"/>
    <col min="12044" max="12044" width="9.140625" style="1"/>
    <col min="12045" max="12045" width="17.7109375" style="1" bestFit="1" customWidth="1"/>
    <col min="12046" max="12288" width="9.140625" style="1"/>
    <col min="12289" max="12289" width="5.85546875" style="1" customWidth="1"/>
    <col min="12290" max="12290" width="76.140625" style="1" customWidth="1"/>
    <col min="12291" max="12291" width="14.7109375" style="1" bestFit="1" customWidth="1"/>
    <col min="12292" max="12293" width="13.28515625" style="1" bestFit="1" customWidth="1"/>
    <col min="12294" max="12294" width="18.42578125" style="1" bestFit="1" customWidth="1"/>
    <col min="12295" max="12295" width="14.42578125" style="1" bestFit="1" customWidth="1"/>
    <col min="12296" max="12296" width="14.5703125" style="1" bestFit="1" customWidth="1"/>
    <col min="12297" max="12297" width="12.28515625" style="1" bestFit="1" customWidth="1"/>
    <col min="12298" max="12299" width="12" style="1" bestFit="1" customWidth="1"/>
    <col min="12300" max="12300" width="9.140625" style="1"/>
    <col min="12301" max="12301" width="17.7109375" style="1" bestFit="1" customWidth="1"/>
    <col min="12302" max="12544" width="9.140625" style="1"/>
    <col min="12545" max="12545" width="5.85546875" style="1" customWidth="1"/>
    <col min="12546" max="12546" width="76.140625" style="1" customWidth="1"/>
    <col min="12547" max="12547" width="14.7109375" style="1" bestFit="1" customWidth="1"/>
    <col min="12548" max="12549" width="13.28515625" style="1" bestFit="1" customWidth="1"/>
    <col min="12550" max="12550" width="18.42578125" style="1" bestFit="1" customWidth="1"/>
    <col min="12551" max="12551" width="14.42578125" style="1" bestFit="1" customWidth="1"/>
    <col min="12552" max="12552" width="14.5703125" style="1" bestFit="1" customWidth="1"/>
    <col min="12553" max="12553" width="12.28515625" style="1" bestFit="1" customWidth="1"/>
    <col min="12554" max="12555" width="12" style="1" bestFit="1" customWidth="1"/>
    <col min="12556" max="12556" width="9.140625" style="1"/>
    <col min="12557" max="12557" width="17.7109375" style="1" bestFit="1" customWidth="1"/>
    <col min="12558" max="12800" width="9.140625" style="1"/>
    <col min="12801" max="12801" width="5.85546875" style="1" customWidth="1"/>
    <col min="12802" max="12802" width="76.140625" style="1" customWidth="1"/>
    <col min="12803" max="12803" width="14.7109375" style="1" bestFit="1" customWidth="1"/>
    <col min="12804" max="12805" width="13.28515625" style="1" bestFit="1" customWidth="1"/>
    <col min="12806" max="12806" width="18.42578125" style="1" bestFit="1" customWidth="1"/>
    <col min="12807" max="12807" width="14.42578125" style="1" bestFit="1" customWidth="1"/>
    <col min="12808" max="12808" width="14.5703125" style="1" bestFit="1" customWidth="1"/>
    <col min="12809" max="12809" width="12.28515625" style="1" bestFit="1" customWidth="1"/>
    <col min="12810" max="12811" width="12" style="1" bestFit="1" customWidth="1"/>
    <col min="12812" max="12812" width="9.140625" style="1"/>
    <col min="12813" max="12813" width="17.7109375" style="1" bestFit="1" customWidth="1"/>
    <col min="12814" max="13056" width="9.140625" style="1"/>
    <col min="13057" max="13057" width="5.85546875" style="1" customWidth="1"/>
    <col min="13058" max="13058" width="76.140625" style="1" customWidth="1"/>
    <col min="13059" max="13059" width="14.7109375" style="1" bestFit="1" customWidth="1"/>
    <col min="13060" max="13061" width="13.28515625" style="1" bestFit="1" customWidth="1"/>
    <col min="13062" max="13062" width="18.42578125" style="1" bestFit="1" customWidth="1"/>
    <col min="13063" max="13063" width="14.42578125" style="1" bestFit="1" customWidth="1"/>
    <col min="13064" max="13064" width="14.5703125" style="1" bestFit="1" customWidth="1"/>
    <col min="13065" max="13065" width="12.28515625" style="1" bestFit="1" customWidth="1"/>
    <col min="13066" max="13067" width="12" style="1" bestFit="1" customWidth="1"/>
    <col min="13068" max="13068" width="9.140625" style="1"/>
    <col min="13069" max="13069" width="17.7109375" style="1" bestFit="1" customWidth="1"/>
    <col min="13070" max="13312" width="9.140625" style="1"/>
    <col min="13313" max="13313" width="5.85546875" style="1" customWidth="1"/>
    <col min="13314" max="13314" width="76.140625" style="1" customWidth="1"/>
    <col min="13315" max="13315" width="14.7109375" style="1" bestFit="1" customWidth="1"/>
    <col min="13316" max="13317" width="13.28515625" style="1" bestFit="1" customWidth="1"/>
    <col min="13318" max="13318" width="18.42578125" style="1" bestFit="1" customWidth="1"/>
    <col min="13319" max="13319" width="14.42578125" style="1" bestFit="1" customWidth="1"/>
    <col min="13320" max="13320" width="14.5703125" style="1" bestFit="1" customWidth="1"/>
    <col min="13321" max="13321" width="12.28515625" style="1" bestFit="1" customWidth="1"/>
    <col min="13322" max="13323" width="12" style="1" bestFit="1" customWidth="1"/>
    <col min="13324" max="13324" width="9.140625" style="1"/>
    <col min="13325" max="13325" width="17.7109375" style="1" bestFit="1" customWidth="1"/>
    <col min="13326" max="13568" width="9.140625" style="1"/>
    <col min="13569" max="13569" width="5.85546875" style="1" customWidth="1"/>
    <col min="13570" max="13570" width="76.140625" style="1" customWidth="1"/>
    <col min="13571" max="13571" width="14.7109375" style="1" bestFit="1" customWidth="1"/>
    <col min="13572" max="13573" width="13.28515625" style="1" bestFit="1" customWidth="1"/>
    <col min="13574" max="13574" width="18.42578125" style="1" bestFit="1" customWidth="1"/>
    <col min="13575" max="13575" width="14.42578125" style="1" bestFit="1" customWidth="1"/>
    <col min="13576" max="13576" width="14.5703125" style="1" bestFit="1" customWidth="1"/>
    <col min="13577" max="13577" width="12.28515625" style="1" bestFit="1" customWidth="1"/>
    <col min="13578" max="13579" width="12" style="1" bestFit="1" customWidth="1"/>
    <col min="13580" max="13580" width="9.140625" style="1"/>
    <col min="13581" max="13581" width="17.7109375" style="1" bestFit="1" customWidth="1"/>
    <col min="13582" max="13824" width="9.140625" style="1"/>
    <col min="13825" max="13825" width="5.85546875" style="1" customWidth="1"/>
    <col min="13826" max="13826" width="76.140625" style="1" customWidth="1"/>
    <col min="13827" max="13827" width="14.7109375" style="1" bestFit="1" customWidth="1"/>
    <col min="13828" max="13829" width="13.28515625" style="1" bestFit="1" customWidth="1"/>
    <col min="13830" max="13830" width="18.42578125" style="1" bestFit="1" customWidth="1"/>
    <col min="13831" max="13831" width="14.42578125" style="1" bestFit="1" customWidth="1"/>
    <col min="13832" max="13832" width="14.5703125" style="1" bestFit="1" customWidth="1"/>
    <col min="13833" max="13833" width="12.28515625" style="1" bestFit="1" customWidth="1"/>
    <col min="13834" max="13835" width="12" style="1" bestFit="1" customWidth="1"/>
    <col min="13836" max="13836" width="9.140625" style="1"/>
    <col min="13837" max="13837" width="17.7109375" style="1" bestFit="1" customWidth="1"/>
    <col min="13838" max="14080" width="9.140625" style="1"/>
    <col min="14081" max="14081" width="5.85546875" style="1" customWidth="1"/>
    <col min="14082" max="14082" width="76.140625" style="1" customWidth="1"/>
    <col min="14083" max="14083" width="14.7109375" style="1" bestFit="1" customWidth="1"/>
    <col min="14084" max="14085" width="13.28515625" style="1" bestFit="1" customWidth="1"/>
    <col min="14086" max="14086" width="18.42578125" style="1" bestFit="1" customWidth="1"/>
    <col min="14087" max="14087" width="14.42578125" style="1" bestFit="1" customWidth="1"/>
    <col min="14088" max="14088" width="14.5703125" style="1" bestFit="1" customWidth="1"/>
    <col min="14089" max="14089" width="12.28515625" style="1" bestFit="1" customWidth="1"/>
    <col min="14090" max="14091" width="12" style="1" bestFit="1" customWidth="1"/>
    <col min="14092" max="14092" width="9.140625" style="1"/>
    <col min="14093" max="14093" width="17.7109375" style="1" bestFit="1" customWidth="1"/>
    <col min="14094" max="14336" width="9.140625" style="1"/>
    <col min="14337" max="14337" width="5.85546875" style="1" customWidth="1"/>
    <col min="14338" max="14338" width="76.140625" style="1" customWidth="1"/>
    <col min="14339" max="14339" width="14.7109375" style="1" bestFit="1" customWidth="1"/>
    <col min="14340" max="14341" width="13.28515625" style="1" bestFit="1" customWidth="1"/>
    <col min="14342" max="14342" width="18.42578125" style="1" bestFit="1" customWidth="1"/>
    <col min="14343" max="14343" width="14.42578125" style="1" bestFit="1" customWidth="1"/>
    <col min="14344" max="14344" width="14.5703125" style="1" bestFit="1" customWidth="1"/>
    <col min="14345" max="14345" width="12.28515625" style="1" bestFit="1" customWidth="1"/>
    <col min="14346" max="14347" width="12" style="1" bestFit="1" customWidth="1"/>
    <col min="14348" max="14348" width="9.140625" style="1"/>
    <col min="14349" max="14349" width="17.7109375" style="1" bestFit="1" customWidth="1"/>
    <col min="14350" max="14592" width="9.140625" style="1"/>
    <col min="14593" max="14593" width="5.85546875" style="1" customWidth="1"/>
    <col min="14594" max="14594" width="76.140625" style="1" customWidth="1"/>
    <col min="14595" max="14595" width="14.7109375" style="1" bestFit="1" customWidth="1"/>
    <col min="14596" max="14597" width="13.28515625" style="1" bestFit="1" customWidth="1"/>
    <col min="14598" max="14598" width="18.42578125" style="1" bestFit="1" customWidth="1"/>
    <col min="14599" max="14599" width="14.42578125" style="1" bestFit="1" customWidth="1"/>
    <col min="14600" max="14600" width="14.5703125" style="1" bestFit="1" customWidth="1"/>
    <col min="14601" max="14601" width="12.28515625" style="1" bestFit="1" customWidth="1"/>
    <col min="14602" max="14603" width="12" style="1" bestFit="1" customWidth="1"/>
    <col min="14604" max="14604" width="9.140625" style="1"/>
    <col min="14605" max="14605" width="17.7109375" style="1" bestFit="1" customWidth="1"/>
    <col min="14606" max="14848" width="9.140625" style="1"/>
    <col min="14849" max="14849" width="5.85546875" style="1" customWidth="1"/>
    <col min="14850" max="14850" width="76.140625" style="1" customWidth="1"/>
    <col min="14851" max="14851" width="14.7109375" style="1" bestFit="1" customWidth="1"/>
    <col min="14852" max="14853" width="13.28515625" style="1" bestFit="1" customWidth="1"/>
    <col min="14854" max="14854" width="18.42578125" style="1" bestFit="1" customWidth="1"/>
    <col min="14855" max="14855" width="14.42578125" style="1" bestFit="1" customWidth="1"/>
    <col min="14856" max="14856" width="14.5703125" style="1" bestFit="1" customWidth="1"/>
    <col min="14857" max="14857" width="12.28515625" style="1" bestFit="1" customWidth="1"/>
    <col min="14858" max="14859" width="12" style="1" bestFit="1" customWidth="1"/>
    <col min="14860" max="14860" width="9.140625" style="1"/>
    <col min="14861" max="14861" width="17.7109375" style="1" bestFit="1" customWidth="1"/>
    <col min="14862" max="15104" width="9.140625" style="1"/>
    <col min="15105" max="15105" width="5.85546875" style="1" customWidth="1"/>
    <col min="15106" max="15106" width="76.140625" style="1" customWidth="1"/>
    <col min="15107" max="15107" width="14.7109375" style="1" bestFit="1" customWidth="1"/>
    <col min="15108" max="15109" width="13.28515625" style="1" bestFit="1" customWidth="1"/>
    <col min="15110" max="15110" width="18.42578125" style="1" bestFit="1" customWidth="1"/>
    <col min="15111" max="15111" width="14.42578125" style="1" bestFit="1" customWidth="1"/>
    <col min="15112" max="15112" width="14.5703125" style="1" bestFit="1" customWidth="1"/>
    <col min="15113" max="15113" width="12.28515625" style="1" bestFit="1" customWidth="1"/>
    <col min="15114" max="15115" width="12" style="1" bestFit="1" customWidth="1"/>
    <col min="15116" max="15116" width="9.140625" style="1"/>
    <col min="15117" max="15117" width="17.7109375" style="1" bestFit="1" customWidth="1"/>
    <col min="15118" max="15360" width="9.140625" style="1"/>
    <col min="15361" max="15361" width="5.85546875" style="1" customWidth="1"/>
    <col min="15362" max="15362" width="76.140625" style="1" customWidth="1"/>
    <col min="15363" max="15363" width="14.7109375" style="1" bestFit="1" customWidth="1"/>
    <col min="15364" max="15365" width="13.28515625" style="1" bestFit="1" customWidth="1"/>
    <col min="15366" max="15366" width="18.42578125" style="1" bestFit="1" customWidth="1"/>
    <col min="15367" max="15367" width="14.42578125" style="1" bestFit="1" customWidth="1"/>
    <col min="15368" max="15368" width="14.5703125" style="1" bestFit="1" customWidth="1"/>
    <col min="15369" max="15369" width="12.28515625" style="1" bestFit="1" customWidth="1"/>
    <col min="15370" max="15371" width="12" style="1" bestFit="1" customWidth="1"/>
    <col min="15372" max="15372" width="9.140625" style="1"/>
    <col min="15373" max="15373" width="17.7109375" style="1" bestFit="1" customWidth="1"/>
    <col min="15374" max="15616" width="9.140625" style="1"/>
    <col min="15617" max="15617" width="5.85546875" style="1" customWidth="1"/>
    <col min="15618" max="15618" width="76.140625" style="1" customWidth="1"/>
    <col min="15619" max="15619" width="14.7109375" style="1" bestFit="1" customWidth="1"/>
    <col min="15620" max="15621" width="13.28515625" style="1" bestFit="1" customWidth="1"/>
    <col min="15622" max="15622" width="18.42578125" style="1" bestFit="1" customWidth="1"/>
    <col min="15623" max="15623" width="14.42578125" style="1" bestFit="1" customWidth="1"/>
    <col min="15624" max="15624" width="14.5703125" style="1" bestFit="1" customWidth="1"/>
    <col min="15625" max="15625" width="12.28515625" style="1" bestFit="1" customWidth="1"/>
    <col min="15626" max="15627" width="12" style="1" bestFit="1" customWidth="1"/>
    <col min="15628" max="15628" width="9.140625" style="1"/>
    <col min="15629" max="15629" width="17.7109375" style="1" bestFit="1" customWidth="1"/>
    <col min="15630" max="15872" width="9.140625" style="1"/>
    <col min="15873" max="15873" width="5.85546875" style="1" customWidth="1"/>
    <col min="15874" max="15874" width="76.140625" style="1" customWidth="1"/>
    <col min="15875" max="15875" width="14.7109375" style="1" bestFit="1" customWidth="1"/>
    <col min="15876" max="15877" width="13.28515625" style="1" bestFit="1" customWidth="1"/>
    <col min="15878" max="15878" width="18.42578125" style="1" bestFit="1" customWidth="1"/>
    <col min="15879" max="15879" width="14.42578125" style="1" bestFit="1" customWidth="1"/>
    <col min="15880" max="15880" width="14.5703125" style="1" bestFit="1" customWidth="1"/>
    <col min="15881" max="15881" width="12.28515625" style="1" bestFit="1" customWidth="1"/>
    <col min="15882" max="15883" width="12" style="1" bestFit="1" customWidth="1"/>
    <col min="15884" max="15884" width="9.140625" style="1"/>
    <col min="15885" max="15885" width="17.7109375" style="1" bestFit="1" customWidth="1"/>
    <col min="15886" max="16128" width="9.140625" style="1"/>
    <col min="16129" max="16129" width="5.85546875" style="1" customWidth="1"/>
    <col min="16130" max="16130" width="76.140625" style="1" customWidth="1"/>
    <col min="16131" max="16131" width="14.7109375" style="1" bestFit="1" customWidth="1"/>
    <col min="16132" max="16133" width="13.28515625" style="1" bestFit="1" customWidth="1"/>
    <col min="16134" max="16134" width="18.42578125" style="1" bestFit="1" customWidth="1"/>
    <col min="16135" max="16135" width="14.42578125" style="1" bestFit="1" customWidth="1"/>
    <col min="16136" max="16136" width="14.5703125" style="1" bestFit="1" customWidth="1"/>
    <col min="16137" max="16137" width="12.28515625" style="1" bestFit="1" customWidth="1"/>
    <col min="16138" max="16139" width="12" style="1" bestFit="1" customWidth="1"/>
    <col min="16140" max="16140" width="9.140625" style="1"/>
    <col min="16141" max="16141" width="17.7109375" style="1" bestFit="1" customWidth="1"/>
    <col min="16142" max="16384" width="9.140625" style="1"/>
  </cols>
  <sheetData>
    <row r="1" spans="1:11" ht="18.75" customHeight="1">
      <c r="A1" s="70" t="s">
        <v>0</v>
      </c>
      <c r="B1" s="70"/>
      <c r="C1" s="70"/>
      <c r="D1" s="70"/>
      <c r="E1" s="70"/>
      <c r="F1" s="70"/>
      <c r="G1" s="70"/>
      <c r="H1" s="70"/>
      <c r="I1" s="70"/>
      <c r="J1" s="70"/>
      <c r="K1" s="70"/>
    </row>
    <row r="2" spans="1:11" ht="20.25" customHeight="1">
      <c r="A2" s="71" t="s">
        <v>1</v>
      </c>
      <c r="B2" s="71"/>
      <c r="C2" s="71"/>
      <c r="D2" s="71"/>
      <c r="E2" s="71"/>
      <c r="F2" s="71"/>
      <c r="G2" s="71"/>
      <c r="H2" s="71"/>
      <c r="I2" s="71"/>
      <c r="J2" s="71"/>
      <c r="K2" s="71"/>
    </row>
    <row r="3" spans="1:11" ht="18.75">
      <c r="A3" s="71" t="s">
        <v>2</v>
      </c>
      <c r="B3" s="71"/>
      <c r="C3" s="71"/>
      <c r="D3" s="71"/>
      <c r="E3" s="71"/>
      <c r="F3" s="71"/>
      <c r="G3" s="71"/>
      <c r="H3" s="71"/>
      <c r="I3" s="71"/>
      <c r="J3" s="71"/>
      <c r="K3" s="71"/>
    </row>
    <row r="4" spans="1:11">
      <c r="A4" s="72" t="s">
        <v>3</v>
      </c>
      <c r="B4" s="72"/>
      <c r="C4" s="72"/>
      <c r="D4" s="72"/>
      <c r="E4" s="72"/>
      <c r="F4" s="72"/>
      <c r="G4" s="72"/>
      <c r="H4" s="72"/>
      <c r="I4" s="72"/>
      <c r="J4" s="72"/>
      <c r="K4" s="72"/>
    </row>
    <row r="5" spans="1:11">
      <c r="A5" s="72" t="s">
        <v>4</v>
      </c>
      <c r="B5" s="72"/>
      <c r="C5" s="72"/>
      <c r="D5" s="72"/>
      <c r="E5" s="72"/>
      <c r="F5" s="72"/>
      <c r="G5" s="72"/>
      <c r="H5" s="72"/>
      <c r="I5" s="72"/>
      <c r="J5" s="72"/>
      <c r="K5" s="72"/>
    </row>
    <row r="6" spans="1:11" ht="18.75">
      <c r="A6" s="2"/>
      <c r="B6" s="2"/>
      <c r="C6" s="3"/>
      <c r="D6" s="4"/>
      <c r="E6" s="4"/>
      <c r="F6" s="73" t="s">
        <v>5</v>
      </c>
      <c r="G6" s="73"/>
      <c r="H6" s="73"/>
      <c r="I6" s="73"/>
      <c r="J6" s="73"/>
      <c r="K6" s="73"/>
    </row>
    <row r="7" spans="1:11" s="5" customFormat="1" ht="18.75" customHeight="1">
      <c r="A7" s="67" t="s">
        <v>6</v>
      </c>
      <c r="B7" s="67" t="s">
        <v>7</v>
      </c>
      <c r="C7" s="68" t="s">
        <v>8</v>
      </c>
      <c r="D7" s="67" t="s">
        <v>9</v>
      </c>
      <c r="E7" s="67"/>
      <c r="F7" s="59" t="s">
        <v>10</v>
      </c>
      <c r="G7" s="69" t="s">
        <v>9</v>
      </c>
      <c r="H7" s="69"/>
      <c r="I7" s="54" t="s">
        <v>11</v>
      </c>
      <c r="J7" s="55"/>
      <c r="K7" s="56"/>
    </row>
    <row r="8" spans="1:11" s="5" customFormat="1" ht="18.75" customHeight="1">
      <c r="A8" s="67"/>
      <c r="B8" s="67"/>
      <c r="C8" s="69"/>
      <c r="D8" s="57" t="s">
        <v>12</v>
      </c>
      <c r="E8" s="57" t="s">
        <v>13</v>
      </c>
      <c r="F8" s="59"/>
      <c r="G8" s="59" t="s">
        <v>12</v>
      </c>
      <c r="H8" s="61" t="s">
        <v>13</v>
      </c>
      <c r="I8" s="64" t="s">
        <v>14</v>
      </c>
      <c r="J8" s="64" t="s">
        <v>12</v>
      </c>
      <c r="K8" s="64" t="s">
        <v>13</v>
      </c>
    </row>
    <row r="9" spans="1:11" s="5" customFormat="1" ht="18.75" customHeight="1">
      <c r="A9" s="67"/>
      <c r="B9" s="67"/>
      <c r="C9" s="69"/>
      <c r="D9" s="57"/>
      <c r="E9" s="57"/>
      <c r="F9" s="59"/>
      <c r="G9" s="59"/>
      <c r="H9" s="62"/>
      <c r="I9" s="65"/>
      <c r="J9" s="65"/>
      <c r="K9" s="65"/>
    </row>
    <row r="10" spans="1:11" s="5" customFormat="1" ht="18.75" customHeight="1">
      <c r="A10" s="67"/>
      <c r="B10" s="67"/>
      <c r="C10" s="69"/>
      <c r="D10" s="58"/>
      <c r="E10" s="58"/>
      <c r="F10" s="59"/>
      <c r="G10" s="60"/>
      <c r="H10" s="63"/>
      <c r="I10" s="66"/>
      <c r="J10" s="66"/>
      <c r="K10" s="66"/>
    </row>
    <row r="11" spans="1:11" s="11" customFormat="1" ht="18.75" customHeight="1">
      <c r="A11" s="6" t="s">
        <v>15</v>
      </c>
      <c r="B11" s="6" t="s">
        <v>16</v>
      </c>
      <c r="C11" s="7" t="s">
        <v>17</v>
      </c>
      <c r="D11" s="8" t="s">
        <v>18</v>
      </c>
      <c r="E11" s="8" t="s">
        <v>19</v>
      </c>
      <c r="F11" s="7" t="s">
        <v>20</v>
      </c>
      <c r="G11" s="9" t="s">
        <v>21</v>
      </c>
      <c r="H11" s="10" t="s">
        <v>22</v>
      </c>
      <c r="I11" s="10" t="s">
        <v>23</v>
      </c>
      <c r="J11" s="10" t="s">
        <v>24</v>
      </c>
      <c r="K11" s="10" t="s">
        <v>25</v>
      </c>
    </row>
    <row r="12" spans="1:11" s="5" customFormat="1" ht="16.5">
      <c r="A12" s="12"/>
      <c r="B12" s="12" t="s">
        <v>26</v>
      </c>
      <c r="C12" s="13">
        <v>16165047</v>
      </c>
      <c r="D12" s="13">
        <v>8377073</v>
      </c>
      <c r="E12" s="13">
        <v>7787974</v>
      </c>
      <c r="F12" s="13">
        <v>19785139.778228</v>
      </c>
      <c r="G12" s="13">
        <v>9294997.9962099995</v>
      </c>
      <c r="H12" s="13">
        <v>10490141.782018</v>
      </c>
      <c r="I12" s="13">
        <f t="shared" ref="I12:K27" si="0">F12/C12*100</f>
        <v>122.394570075967</v>
      </c>
      <c r="J12" s="13">
        <f t="shared" si="0"/>
        <v>110.95758621430181</v>
      </c>
      <c r="K12" s="13">
        <f t="shared" si="0"/>
        <v>134.69667184325473</v>
      </c>
    </row>
    <row r="13" spans="1:11" s="5" customFormat="1" ht="16.5">
      <c r="A13" s="14"/>
      <c r="B13" s="14" t="s">
        <v>27</v>
      </c>
      <c r="C13" s="15">
        <v>16165047</v>
      </c>
      <c r="D13" s="15">
        <v>8377073</v>
      </c>
      <c r="E13" s="15">
        <v>7787974</v>
      </c>
      <c r="F13" s="15">
        <v>15851091.568953</v>
      </c>
      <c r="G13" s="15">
        <v>6363017.561923</v>
      </c>
      <c r="H13" s="15">
        <v>9488074.0070300009</v>
      </c>
      <c r="I13" s="15">
        <f t="shared" si="0"/>
        <v>98.05781306390881</v>
      </c>
      <c r="J13" s="15">
        <f t="shared" si="0"/>
        <v>75.957527908888949</v>
      </c>
      <c r="K13" s="15">
        <f t="shared" si="0"/>
        <v>121.8298110269757</v>
      </c>
    </row>
    <row r="14" spans="1:11" s="19" customFormat="1" ht="16.5">
      <c r="A14" s="16" t="s">
        <v>15</v>
      </c>
      <c r="B14" s="17" t="s">
        <v>28</v>
      </c>
      <c r="C14" s="18">
        <v>13964428</v>
      </c>
      <c r="D14" s="18">
        <v>6449411</v>
      </c>
      <c r="E14" s="18">
        <v>7515017</v>
      </c>
      <c r="F14" s="18">
        <v>13726533.026605001</v>
      </c>
      <c r="G14" s="18">
        <v>4947581.633285</v>
      </c>
      <c r="H14" s="18">
        <v>8778951.3933199998</v>
      </c>
      <c r="I14" s="18">
        <f t="shared" si="0"/>
        <v>98.296421640793312</v>
      </c>
      <c r="J14" s="18">
        <f t="shared" si="0"/>
        <v>76.713697317243387</v>
      </c>
      <c r="K14" s="18">
        <f t="shared" si="0"/>
        <v>116.81878288924696</v>
      </c>
    </row>
    <row r="15" spans="1:11" s="20" customFormat="1" ht="16.5">
      <c r="A15" s="16" t="s">
        <v>29</v>
      </c>
      <c r="B15" s="17" t="s">
        <v>30</v>
      </c>
      <c r="C15" s="18">
        <v>2873030</v>
      </c>
      <c r="D15" s="18">
        <v>2294230</v>
      </c>
      <c r="E15" s="18">
        <v>578800</v>
      </c>
      <c r="F15" s="18">
        <v>2505650.658448</v>
      </c>
      <c r="G15" s="18">
        <v>1544377.2081289999</v>
      </c>
      <c r="H15" s="18">
        <v>961273.45031900005</v>
      </c>
      <c r="I15" s="18">
        <f t="shared" si="0"/>
        <v>87.212826126006334</v>
      </c>
      <c r="J15" s="18">
        <f t="shared" si="0"/>
        <v>67.315709764452563</v>
      </c>
      <c r="K15" s="18">
        <f t="shared" si="0"/>
        <v>166.08041643382862</v>
      </c>
    </row>
    <row r="16" spans="1:11" s="5" customFormat="1" ht="16.5">
      <c r="A16" s="21">
        <v>1</v>
      </c>
      <c r="B16" s="22" t="s">
        <v>31</v>
      </c>
      <c r="C16" s="23">
        <v>2873030</v>
      </c>
      <c r="D16" s="24">
        <v>2294230</v>
      </c>
      <c r="E16" s="24">
        <v>578800</v>
      </c>
      <c r="F16" s="23">
        <v>2505650.658448</v>
      </c>
      <c r="G16" s="23">
        <v>1544377.2081289999</v>
      </c>
      <c r="H16" s="23">
        <v>961273.45031900005</v>
      </c>
      <c r="I16" s="23">
        <f t="shared" si="0"/>
        <v>87.212826126006334</v>
      </c>
      <c r="J16" s="23">
        <f t="shared" si="0"/>
        <v>67.315709764452563</v>
      </c>
      <c r="K16" s="23">
        <f t="shared" si="0"/>
        <v>166.08041643382862</v>
      </c>
    </row>
    <row r="17" spans="1:11" s="20" customFormat="1" ht="16.5">
      <c r="A17" s="25" t="s">
        <v>32</v>
      </c>
      <c r="B17" s="26" t="s">
        <v>33</v>
      </c>
      <c r="C17" s="27">
        <v>2873030</v>
      </c>
      <c r="D17" s="28">
        <v>2294230</v>
      </c>
      <c r="E17" s="28">
        <v>578800</v>
      </c>
      <c r="F17" s="27">
        <v>2505650.658448</v>
      </c>
      <c r="G17" s="27">
        <v>1544377.2081289999</v>
      </c>
      <c r="H17" s="27">
        <v>961273.45031900005</v>
      </c>
      <c r="I17" s="27">
        <f t="shared" si="0"/>
        <v>87.212826126006334</v>
      </c>
      <c r="J17" s="27">
        <f t="shared" si="0"/>
        <v>67.315709764452563</v>
      </c>
      <c r="K17" s="27">
        <f t="shared" si="0"/>
        <v>166.08041643382862</v>
      </c>
    </row>
    <row r="18" spans="1:11" s="32" customFormat="1" ht="16.5">
      <c r="A18" s="29"/>
      <c r="B18" s="29" t="s">
        <v>34</v>
      </c>
      <c r="C18" s="30"/>
      <c r="D18" s="31"/>
      <c r="E18" s="31"/>
      <c r="F18" s="30"/>
      <c r="G18" s="30"/>
      <c r="H18" s="30"/>
      <c r="I18" s="30"/>
      <c r="J18" s="30"/>
      <c r="K18" s="30"/>
    </row>
    <row r="19" spans="1:11" s="32" customFormat="1" ht="16.5">
      <c r="A19" s="29"/>
      <c r="B19" s="33" t="s">
        <v>35</v>
      </c>
      <c r="C19" s="34"/>
      <c r="D19" s="35"/>
      <c r="E19" s="35"/>
      <c r="F19" s="30"/>
      <c r="G19" s="30"/>
      <c r="H19" s="34"/>
      <c r="I19" s="34"/>
      <c r="J19" s="34"/>
      <c r="K19" s="34"/>
    </row>
    <row r="20" spans="1:11" s="20" customFormat="1" ht="16.5">
      <c r="A20" s="21" t="s">
        <v>36</v>
      </c>
      <c r="B20" s="26" t="s">
        <v>37</v>
      </c>
      <c r="C20" s="27">
        <v>2873030</v>
      </c>
      <c r="D20" s="28">
        <v>2294230</v>
      </c>
      <c r="E20" s="28">
        <v>578800</v>
      </c>
      <c r="F20" s="27">
        <v>2505650.658448</v>
      </c>
      <c r="G20" s="27">
        <v>1544377.2081289999</v>
      </c>
      <c r="H20" s="27">
        <v>961273.45031900005</v>
      </c>
      <c r="I20" s="27">
        <f t="shared" si="0"/>
        <v>87.212826126006334</v>
      </c>
      <c r="J20" s="27">
        <f>G20/D20*100</f>
        <v>67.315709764452563</v>
      </c>
      <c r="K20" s="27">
        <f>H20/E20*100</f>
        <v>166.08041643382862</v>
      </c>
    </row>
    <row r="21" spans="1:11" s="5" customFormat="1" ht="16.5">
      <c r="A21" s="21"/>
      <c r="B21" s="22" t="s">
        <v>38</v>
      </c>
      <c r="C21" s="23">
        <v>1740000</v>
      </c>
      <c r="D21" s="24">
        <v>1161200</v>
      </c>
      <c r="E21" s="24">
        <v>578800</v>
      </c>
      <c r="F21" s="23">
        <v>1358227.170868</v>
      </c>
      <c r="G21" s="23">
        <v>524640.08600000001</v>
      </c>
      <c r="H21" s="23">
        <v>833587.08486800001</v>
      </c>
      <c r="I21" s="23">
        <f t="shared" si="0"/>
        <v>78.059032808505748</v>
      </c>
      <c r="J21" s="23">
        <f>G21/D21*100</f>
        <v>45.180854805373755</v>
      </c>
      <c r="K21" s="23">
        <f>H21/E21*100</f>
        <v>144.01988335659985</v>
      </c>
    </row>
    <row r="22" spans="1:11" s="5" customFormat="1" ht="16.5">
      <c r="A22" s="21"/>
      <c r="B22" s="22" t="s">
        <v>39</v>
      </c>
      <c r="C22" s="23">
        <v>130000</v>
      </c>
      <c r="D22" s="24">
        <v>130000</v>
      </c>
      <c r="E22" s="24">
        <v>0</v>
      </c>
      <c r="F22" s="23">
        <v>106442.110416</v>
      </c>
      <c r="G22" s="23">
        <v>77579.191000000006</v>
      </c>
      <c r="H22" s="23">
        <v>28862.919416000001</v>
      </c>
      <c r="I22" s="23">
        <f t="shared" si="0"/>
        <v>81.878546473846143</v>
      </c>
      <c r="J22" s="23">
        <f>G22/D22*100</f>
        <v>59.676300769230771</v>
      </c>
      <c r="K22" s="23"/>
    </row>
    <row r="23" spans="1:11" s="5" customFormat="1" ht="59.25" customHeight="1">
      <c r="A23" s="36">
        <v>2</v>
      </c>
      <c r="B23" s="37" t="s">
        <v>40</v>
      </c>
      <c r="C23" s="23"/>
      <c r="D23" s="24"/>
      <c r="E23" s="24"/>
      <c r="F23" s="23"/>
      <c r="G23" s="23"/>
      <c r="H23" s="23"/>
      <c r="I23" s="23"/>
      <c r="J23" s="23"/>
      <c r="K23" s="23"/>
    </row>
    <row r="24" spans="1:11" s="40" customFormat="1" ht="16.5">
      <c r="A24" s="21">
        <v>3</v>
      </c>
      <c r="B24" s="22" t="s">
        <v>41</v>
      </c>
      <c r="C24" s="38"/>
      <c r="D24" s="39"/>
      <c r="E24" s="39"/>
      <c r="F24" s="38"/>
      <c r="G24" s="38"/>
      <c r="H24" s="38"/>
      <c r="I24" s="38"/>
      <c r="J24" s="38"/>
      <c r="K24" s="38"/>
    </row>
    <row r="25" spans="1:11" s="5" customFormat="1" ht="16.5">
      <c r="A25" s="16" t="s">
        <v>42</v>
      </c>
      <c r="B25" s="17" t="s">
        <v>43</v>
      </c>
      <c r="C25" s="18">
        <v>10795104</v>
      </c>
      <c r="D25" s="18">
        <v>3997376</v>
      </c>
      <c r="E25" s="18">
        <v>6797728</v>
      </c>
      <c r="F25" s="18">
        <v>11219373.946156999</v>
      </c>
      <c r="G25" s="18">
        <v>3401696.0031559998</v>
      </c>
      <c r="H25" s="18">
        <v>7817677.9430010002</v>
      </c>
      <c r="I25" s="18">
        <f t="shared" si="0"/>
        <v>103.93020712127461</v>
      </c>
      <c r="J25" s="18">
        <f>G25/D25*100</f>
        <v>85.098224514181297</v>
      </c>
      <c r="K25" s="18">
        <f>H25/E25*100</f>
        <v>115.00427706140934</v>
      </c>
    </row>
    <row r="26" spans="1:11" s="5" customFormat="1" ht="16.5">
      <c r="A26" s="16"/>
      <c r="B26" s="26" t="s">
        <v>44</v>
      </c>
      <c r="C26" s="18"/>
      <c r="D26" s="18"/>
      <c r="E26" s="18"/>
      <c r="F26" s="18"/>
      <c r="G26" s="18"/>
      <c r="H26" s="18"/>
      <c r="I26" s="18"/>
      <c r="J26" s="18"/>
      <c r="K26" s="18"/>
    </row>
    <row r="27" spans="1:11" s="5" customFormat="1" ht="16.5">
      <c r="A27" s="21">
        <v>1</v>
      </c>
      <c r="B27" s="22" t="s">
        <v>34</v>
      </c>
      <c r="C27" s="23">
        <v>5245392</v>
      </c>
      <c r="D27" s="24">
        <v>1128455</v>
      </c>
      <c r="E27" s="24">
        <v>4116937</v>
      </c>
      <c r="F27" s="23">
        <v>5330868.4771870002</v>
      </c>
      <c r="G27" s="23">
        <v>910685.31213900005</v>
      </c>
      <c r="H27" s="23">
        <v>4420183.1650480004</v>
      </c>
      <c r="I27" s="23">
        <f t="shared" si="0"/>
        <v>101.62955365751503</v>
      </c>
      <c r="J27" s="23">
        <f>G27/D27*100</f>
        <v>80.701960834858284</v>
      </c>
      <c r="K27" s="23">
        <f>H27/E27*100</f>
        <v>107.36581990562402</v>
      </c>
    </row>
    <row r="28" spans="1:11" s="5" customFormat="1" ht="16.5">
      <c r="A28" s="21">
        <f>A27+1</f>
        <v>2</v>
      </c>
      <c r="B28" s="22" t="s">
        <v>45</v>
      </c>
      <c r="C28" s="23">
        <v>26528</v>
      </c>
      <c r="D28" s="24">
        <v>26528</v>
      </c>
      <c r="E28" s="24"/>
      <c r="F28" s="23">
        <v>22635.771563999999</v>
      </c>
      <c r="G28" s="23">
        <v>22635.771563999999</v>
      </c>
      <c r="H28" s="23"/>
      <c r="I28" s="23">
        <f t="shared" ref="I28:J79" si="1">F28/C28*100</f>
        <v>85.327848175512671</v>
      </c>
      <c r="J28" s="23">
        <f>G28/D28*100</f>
        <v>85.327848175512671</v>
      </c>
      <c r="K28" s="23"/>
    </row>
    <row r="29" spans="1:11" s="5" customFormat="1" ht="16.5">
      <c r="A29" s="16" t="s">
        <v>46</v>
      </c>
      <c r="B29" s="17" t="s">
        <v>47</v>
      </c>
      <c r="C29" s="18">
        <v>600</v>
      </c>
      <c r="D29" s="41">
        <v>600</v>
      </c>
      <c r="E29" s="24"/>
      <c r="F29" s="18">
        <v>68.421999999999997</v>
      </c>
      <c r="G29" s="18">
        <v>68.421999999999997</v>
      </c>
      <c r="H29" s="18"/>
      <c r="I29" s="18">
        <f t="shared" si="1"/>
        <v>11.403666666666666</v>
      </c>
      <c r="J29" s="18">
        <f>G29/D29*100</f>
        <v>11.403666666666666</v>
      </c>
      <c r="K29" s="18"/>
    </row>
    <row r="30" spans="1:11" s="5" customFormat="1" ht="16.5">
      <c r="A30" s="16" t="s">
        <v>48</v>
      </c>
      <c r="B30" s="17" t="s">
        <v>49</v>
      </c>
      <c r="C30" s="18">
        <v>1440</v>
      </c>
      <c r="D30" s="41">
        <v>1440</v>
      </c>
      <c r="E30" s="41"/>
      <c r="F30" s="18">
        <v>1440</v>
      </c>
      <c r="G30" s="18">
        <v>1440</v>
      </c>
      <c r="H30" s="18"/>
      <c r="I30" s="18">
        <f t="shared" si="1"/>
        <v>100</v>
      </c>
      <c r="J30" s="18">
        <f>G30/D30*100</f>
        <v>100</v>
      </c>
      <c r="K30" s="18"/>
    </row>
    <row r="31" spans="1:11" s="5" customFormat="1" ht="16.5">
      <c r="A31" s="16" t="s">
        <v>50</v>
      </c>
      <c r="B31" s="17" t="s">
        <v>51</v>
      </c>
      <c r="C31" s="18">
        <v>252254</v>
      </c>
      <c r="D31" s="41">
        <v>113765</v>
      </c>
      <c r="E31" s="41">
        <v>138489</v>
      </c>
      <c r="F31" s="18"/>
      <c r="G31" s="18"/>
      <c r="H31" s="18"/>
      <c r="I31" s="18">
        <f t="shared" si="1"/>
        <v>0</v>
      </c>
      <c r="J31" s="18">
        <f>G31/D31*100</f>
        <v>0</v>
      </c>
      <c r="K31" s="18">
        <f>H31/E31*100</f>
        <v>0</v>
      </c>
    </row>
    <row r="32" spans="1:11" s="19" customFormat="1" ht="16.5">
      <c r="A32" s="16" t="s">
        <v>52</v>
      </c>
      <c r="B32" s="17" t="s">
        <v>53</v>
      </c>
      <c r="C32" s="18">
        <v>42000</v>
      </c>
      <c r="D32" s="41">
        <v>42000</v>
      </c>
      <c r="E32" s="41"/>
      <c r="F32" s="18"/>
      <c r="G32" s="18"/>
      <c r="H32" s="18"/>
      <c r="I32" s="18"/>
      <c r="J32" s="18"/>
      <c r="K32" s="18"/>
    </row>
    <row r="33" spans="1:11" s="5" customFormat="1" ht="16.5">
      <c r="A33" s="16" t="s">
        <v>16</v>
      </c>
      <c r="B33" s="42" t="s">
        <v>54</v>
      </c>
      <c r="C33" s="18">
        <v>2200619</v>
      </c>
      <c r="D33" s="18">
        <v>1927662</v>
      </c>
      <c r="E33" s="18">
        <v>272957</v>
      </c>
      <c r="F33" s="18">
        <v>2124558.5423480002</v>
      </c>
      <c r="G33" s="18">
        <v>1415435.928638</v>
      </c>
      <c r="H33" s="18">
        <v>709122.61370999995</v>
      </c>
      <c r="I33" s="18">
        <f t="shared" si="1"/>
        <v>96.543678953421747</v>
      </c>
      <c r="J33" s="18">
        <f>G33/D33*100</f>
        <v>73.427599269892752</v>
      </c>
      <c r="K33" s="18">
        <f>H33/E33*100</f>
        <v>259.79279289778242</v>
      </c>
    </row>
    <row r="34" spans="1:11" s="5" customFormat="1" ht="16.5">
      <c r="A34" s="16" t="s">
        <v>29</v>
      </c>
      <c r="B34" s="17" t="s">
        <v>55</v>
      </c>
      <c r="C34" s="18">
        <v>487177</v>
      </c>
      <c r="D34" s="18">
        <v>487177</v>
      </c>
      <c r="E34" s="18">
        <v>0</v>
      </c>
      <c r="F34" s="18">
        <v>454580.55125299998</v>
      </c>
      <c r="G34" s="18">
        <v>30765.326444999999</v>
      </c>
      <c r="H34" s="18">
        <v>423815.22480800003</v>
      </c>
      <c r="I34" s="18">
        <f t="shared" si="1"/>
        <v>93.309115835312411</v>
      </c>
      <c r="J34" s="18">
        <f t="shared" si="1"/>
        <v>6.315020299603634</v>
      </c>
      <c r="K34" s="18"/>
    </row>
    <row r="35" spans="1:11" s="5" customFormat="1" ht="16.5">
      <c r="A35" s="21">
        <v>1</v>
      </c>
      <c r="B35" s="22" t="s">
        <v>56</v>
      </c>
      <c r="C35" s="23">
        <v>236300</v>
      </c>
      <c r="D35" s="23">
        <v>236300</v>
      </c>
      <c r="E35" s="23"/>
      <c r="F35" s="23">
        <v>225912.35419099999</v>
      </c>
      <c r="G35" s="23">
        <v>24694.139278999999</v>
      </c>
      <c r="H35" s="23">
        <v>201218.214912</v>
      </c>
      <c r="I35" s="23">
        <f t="shared" si="1"/>
        <v>95.604043246297081</v>
      </c>
      <c r="J35" s="23">
        <f t="shared" si="1"/>
        <v>10.450334015658061</v>
      </c>
      <c r="K35" s="23"/>
    </row>
    <row r="36" spans="1:11" s="5" customFormat="1" ht="16.5">
      <c r="A36" s="21">
        <v>2</v>
      </c>
      <c r="B36" s="22" t="s">
        <v>57</v>
      </c>
      <c r="C36" s="23">
        <v>250877</v>
      </c>
      <c r="D36" s="23">
        <v>250877</v>
      </c>
      <c r="E36" s="23"/>
      <c r="F36" s="23">
        <v>228668.19706199999</v>
      </c>
      <c r="G36" s="23">
        <v>6071.1871659999997</v>
      </c>
      <c r="H36" s="23">
        <v>222597.009896</v>
      </c>
      <c r="I36" s="23">
        <f t="shared" si="1"/>
        <v>91.14753327806055</v>
      </c>
      <c r="J36" s="23">
        <f t="shared" si="1"/>
        <v>2.4199855570658131</v>
      </c>
      <c r="K36" s="23"/>
    </row>
    <row r="37" spans="1:11" s="19" customFormat="1" ht="16.5">
      <c r="A37" s="16" t="s">
        <v>42</v>
      </c>
      <c r="B37" s="17" t="s">
        <v>58</v>
      </c>
      <c r="C37" s="18">
        <v>1713442</v>
      </c>
      <c r="D37" s="18">
        <v>1440485</v>
      </c>
      <c r="E37" s="18">
        <v>272957</v>
      </c>
      <c r="F37" s="18">
        <v>1669977.9910949999</v>
      </c>
      <c r="G37" s="18">
        <v>1384670.602193</v>
      </c>
      <c r="H37" s="18">
        <v>285307.38890199998</v>
      </c>
      <c r="I37" s="18">
        <f t="shared" si="1"/>
        <v>97.463351026471855</v>
      </c>
      <c r="J37" s="18">
        <f t="shared" si="1"/>
        <v>96.125305171036146</v>
      </c>
      <c r="K37" s="18">
        <f>H37/E37*100</f>
        <v>104.52466465487238</v>
      </c>
    </row>
    <row r="38" spans="1:11" s="19" customFormat="1" ht="16.5">
      <c r="A38" s="16">
        <v>1</v>
      </c>
      <c r="B38" s="17" t="s">
        <v>59</v>
      </c>
      <c r="C38" s="18">
        <v>955698</v>
      </c>
      <c r="D38" s="18">
        <v>955698</v>
      </c>
      <c r="E38" s="18">
        <v>0</v>
      </c>
      <c r="F38" s="18">
        <v>916903.25268699997</v>
      </c>
      <c r="G38" s="18">
        <v>916903.25268699997</v>
      </c>
      <c r="H38" s="18">
        <v>0</v>
      </c>
      <c r="I38" s="18">
        <f t="shared" si="1"/>
        <v>95.940689703965049</v>
      </c>
      <c r="J38" s="18">
        <f t="shared" si="1"/>
        <v>95.940689703965049</v>
      </c>
      <c r="K38" s="18"/>
    </row>
    <row r="39" spans="1:11" s="19" customFormat="1" ht="16.5">
      <c r="A39" s="16">
        <v>2</v>
      </c>
      <c r="B39" s="17" t="s">
        <v>60</v>
      </c>
      <c r="C39" s="18">
        <v>757744</v>
      </c>
      <c r="D39" s="18">
        <v>484787</v>
      </c>
      <c r="E39" s="18">
        <v>272957</v>
      </c>
      <c r="F39" s="18">
        <v>753074.73840799998</v>
      </c>
      <c r="G39" s="18">
        <v>467767.349506</v>
      </c>
      <c r="H39" s="18">
        <v>285307.38890199998</v>
      </c>
      <c r="I39" s="18">
        <f t="shared" si="1"/>
        <v>99.383794316814118</v>
      </c>
      <c r="J39" s="18">
        <f t="shared" si="1"/>
        <v>96.489251878866384</v>
      </c>
      <c r="K39" s="18">
        <f>H39/E39*100</f>
        <v>104.52466465487238</v>
      </c>
    </row>
    <row r="40" spans="1:11" s="5" customFormat="1" ht="16.5">
      <c r="A40" s="21" t="s">
        <v>61</v>
      </c>
      <c r="B40" s="22" t="s">
        <v>62</v>
      </c>
      <c r="C40" s="23">
        <v>28437</v>
      </c>
      <c r="D40" s="24">
        <v>28437</v>
      </c>
      <c r="E40" s="24"/>
      <c r="F40" s="23">
        <v>8744.1809489999996</v>
      </c>
      <c r="G40" s="23">
        <v>8744.1809489999996</v>
      </c>
      <c r="H40" s="23">
        <v>0</v>
      </c>
      <c r="I40" s="23">
        <f t="shared" si="1"/>
        <v>30.749308819495724</v>
      </c>
      <c r="J40" s="23">
        <f t="shared" si="1"/>
        <v>30.749308819495724</v>
      </c>
      <c r="K40" s="23"/>
    </row>
    <row r="41" spans="1:11" s="5" customFormat="1" ht="16.5">
      <c r="A41" s="21" t="s">
        <v>63</v>
      </c>
      <c r="B41" s="22" t="s">
        <v>64</v>
      </c>
      <c r="C41" s="23">
        <v>28437</v>
      </c>
      <c r="D41" s="24">
        <v>28437</v>
      </c>
      <c r="E41" s="43">
        <v>0</v>
      </c>
      <c r="F41" s="24">
        <v>8744.1809489999996</v>
      </c>
      <c r="G41" s="24">
        <v>8744.1809489999996</v>
      </c>
      <c r="H41" s="24"/>
      <c r="I41" s="24">
        <f t="shared" si="1"/>
        <v>30.749308819495724</v>
      </c>
      <c r="J41" s="24">
        <f t="shared" si="1"/>
        <v>30.749308819495724</v>
      </c>
      <c r="K41" s="24"/>
    </row>
    <row r="42" spans="1:11" s="20" customFormat="1" ht="66">
      <c r="A42" s="25"/>
      <c r="B42" s="44" t="s">
        <v>65</v>
      </c>
      <c r="C42" s="27">
        <v>539</v>
      </c>
      <c r="D42" s="28">
        <v>539</v>
      </c>
      <c r="E42" s="28"/>
      <c r="F42" s="23">
        <v>520.34799999999996</v>
      </c>
      <c r="G42" s="27">
        <v>520.34799999999996</v>
      </c>
      <c r="H42" s="27"/>
      <c r="I42" s="27">
        <f t="shared" si="1"/>
        <v>96.539517625231909</v>
      </c>
      <c r="J42" s="27">
        <f t="shared" si="1"/>
        <v>96.539517625231909</v>
      </c>
      <c r="K42" s="27"/>
    </row>
    <row r="43" spans="1:11" s="20" customFormat="1" ht="66">
      <c r="A43" s="25"/>
      <c r="B43" s="44" t="s">
        <v>66</v>
      </c>
      <c r="C43" s="27">
        <v>24898</v>
      </c>
      <c r="D43" s="28">
        <v>24898</v>
      </c>
      <c r="E43" s="28"/>
      <c r="F43" s="23">
        <v>5395.2830000000004</v>
      </c>
      <c r="G43" s="27">
        <v>5395.2830000000004</v>
      </c>
      <c r="H43" s="27"/>
      <c r="I43" s="27">
        <f t="shared" si="1"/>
        <v>21.669543738452891</v>
      </c>
      <c r="J43" s="27">
        <f t="shared" si="1"/>
        <v>21.669543738452891</v>
      </c>
      <c r="K43" s="27"/>
    </row>
    <row r="44" spans="1:11" s="20" customFormat="1" ht="82.5">
      <c r="A44" s="25"/>
      <c r="B44" s="44" t="s">
        <v>67</v>
      </c>
      <c r="C44" s="27">
        <v>3000</v>
      </c>
      <c r="D44" s="28">
        <v>3000</v>
      </c>
      <c r="E44" s="28"/>
      <c r="F44" s="23">
        <v>2828.5499490000002</v>
      </c>
      <c r="G44" s="27">
        <v>2828.5499490000002</v>
      </c>
      <c r="H44" s="27"/>
      <c r="I44" s="27">
        <f t="shared" si="1"/>
        <v>94.284998300000012</v>
      </c>
      <c r="J44" s="27">
        <f t="shared" si="1"/>
        <v>94.284998300000012</v>
      </c>
      <c r="K44" s="27"/>
    </row>
    <row r="45" spans="1:11" s="5" customFormat="1" ht="16.5">
      <c r="A45" s="21" t="s">
        <v>68</v>
      </c>
      <c r="B45" s="22" t="s">
        <v>69</v>
      </c>
      <c r="C45" s="23"/>
      <c r="D45" s="24"/>
      <c r="E45" s="24"/>
      <c r="F45" s="23"/>
      <c r="G45" s="23"/>
      <c r="H45" s="23"/>
      <c r="I45" s="23"/>
      <c r="J45" s="23"/>
      <c r="K45" s="23"/>
    </row>
    <row r="46" spans="1:11" s="5" customFormat="1" ht="16.5">
      <c r="A46" s="21" t="s">
        <v>70</v>
      </c>
      <c r="B46" s="22" t="s">
        <v>71</v>
      </c>
      <c r="C46" s="23">
        <v>729307</v>
      </c>
      <c r="D46" s="23">
        <v>456350</v>
      </c>
      <c r="E46" s="23">
        <v>272957</v>
      </c>
      <c r="F46" s="23">
        <v>744330.55745900003</v>
      </c>
      <c r="G46" s="23">
        <v>459023.168557</v>
      </c>
      <c r="H46" s="23">
        <v>285307.38890199998</v>
      </c>
      <c r="I46" s="23">
        <f t="shared" si="1"/>
        <v>102.059977137063</v>
      </c>
      <c r="J46" s="23">
        <f>G46/D46*100</f>
        <v>100.58577156940945</v>
      </c>
      <c r="K46" s="23">
        <f>H46/E46*100</f>
        <v>104.52466465487238</v>
      </c>
    </row>
    <row r="47" spans="1:11" s="5" customFormat="1" ht="16.5">
      <c r="A47" s="16"/>
      <c r="B47" s="22" t="s">
        <v>72</v>
      </c>
      <c r="C47" s="23">
        <v>570</v>
      </c>
      <c r="D47" s="24">
        <v>570</v>
      </c>
      <c r="E47" s="24"/>
      <c r="F47" s="23">
        <v>570</v>
      </c>
      <c r="G47" s="23">
        <v>570</v>
      </c>
      <c r="H47" s="23"/>
      <c r="I47" s="23">
        <f t="shared" si="1"/>
        <v>100</v>
      </c>
      <c r="J47" s="23">
        <f>G47/D47*100</f>
        <v>100</v>
      </c>
      <c r="K47" s="23"/>
    </row>
    <row r="48" spans="1:11" s="5" customFormat="1" ht="16.5">
      <c r="A48" s="16"/>
      <c r="B48" s="45" t="s">
        <v>73</v>
      </c>
      <c r="C48" s="23">
        <v>110</v>
      </c>
      <c r="D48" s="24">
        <v>110</v>
      </c>
      <c r="E48" s="24"/>
      <c r="F48" s="23">
        <v>110</v>
      </c>
      <c r="G48" s="23">
        <v>110</v>
      </c>
      <c r="H48" s="23"/>
      <c r="I48" s="23">
        <f t="shared" si="1"/>
        <v>100</v>
      </c>
      <c r="J48" s="23">
        <f>G48/D48*100</f>
        <v>100</v>
      </c>
      <c r="K48" s="23"/>
    </row>
    <row r="49" spans="1:11" s="5" customFormat="1" ht="16.5">
      <c r="A49" s="16"/>
      <c r="B49" s="22" t="s">
        <v>74</v>
      </c>
      <c r="C49" s="23">
        <v>1000</v>
      </c>
      <c r="D49" s="24">
        <v>1000</v>
      </c>
      <c r="E49" s="24"/>
      <c r="F49" s="23">
        <v>1000</v>
      </c>
      <c r="G49" s="23">
        <v>1000</v>
      </c>
      <c r="H49" s="23"/>
      <c r="I49" s="23">
        <f t="shared" si="1"/>
        <v>100</v>
      </c>
      <c r="J49" s="23">
        <f>G49/D49*100</f>
        <v>100</v>
      </c>
      <c r="K49" s="23"/>
    </row>
    <row r="50" spans="1:11" s="5" customFormat="1" ht="16.5">
      <c r="A50" s="16"/>
      <c r="B50" s="22" t="s">
        <v>75</v>
      </c>
      <c r="C50" s="23">
        <v>1852</v>
      </c>
      <c r="D50" s="24">
        <v>1852</v>
      </c>
      <c r="E50" s="24"/>
      <c r="F50" s="23">
        <v>1794.5</v>
      </c>
      <c r="G50" s="23">
        <v>1794.5</v>
      </c>
      <c r="H50" s="23"/>
      <c r="I50" s="23">
        <f t="shared" si="1"/>
        <v>96.895248380129601</v>
      </c>
      <c r="J50" s="23">
        <f>G50/D50*100</f>
        <v>96.895248380129601</v>
      </c>
      <c r="K50" s="23"/>
    </row>
    <row r="51" spans="1:11" s="5" customFormat="1" ht="16.5">
      <c r="A51" s="16"/>
      <c r="B51" s="22" t="s">
        <v>76</v>
      </c>
      <c r="C51" s="23">
        <v>123143</v>
      </c>
      <c r="D51" s="24">
        <v>30250</v>
      </c>
      <c r="E51" s="24">
        <v>92893</v>
      </c>
      <c r="F51" s="23">
        <v>103378.743302</v>
      </c>
      <c r="G51" s="46">
        <v>17855.965335000001</v>
      </c>
      <c r="H51" s="46">
        <v>85522.777967000002</v>
      </c>
      <c r="I51" s="23">
        <f t="shared" si="1"/>
        <v>83.950158191695834</v>
      </c>
      <c r="J51" s="23">
        <f>G51/D51*100</f>
        <v>59.027984578512402</v>
      </c>
      <c r="K51" s="23">
        <f>H51/E51*100</f>
        <v>92.065901593230919</v>
      </c>
    </row>
    <row r="52" spans="1:11" s="5" customFormat="1" ht="16.5">
      <c r="A52" s="16"/>
      <c r="B52" s="22" t="s">
        <v>77</v>
      </c>
      <c r="C52" s="23">
        <v>21873</v>
      </c>
      <c r="D52" s="43"/>
      <c r="E52" s="24">
        <v>21873</v>
      </c>
      <c r="F52" s="23">
        <v>20785.23</v>
      </c>
      <c r="G52" s="46"/>
      <c r="H52" s="46">
        <v>20785.23</v>
      </c>
      <c r="I52" s="23">
        <f t="shared" si="1"/>
        <v>95.026882457824712</v>
      </c>
      <c r="J52" s="23"/>
      <c r="K52" s="23">
        <f>H52/E52*100</f>
        <v>95.026882457824712</v>
      </c>
    </row>
    <row r="53" spans="1:11" s="5" customFormat="1" ht="49.5">
      <c r="A53" s="16"/>
      <c r="B53" s="45" t="s">
        <v>78</v>
      </c>
      <c r="C53" s="23">
        <v>20394</v>
      </c>
      <c r="D53" s="24">
        <v>5400</v>
      </c>
      <c r="E53" s="24">
        <v>14994</v>
      </c>
      <c r="F53" s="23">
        <v>11534.124</v>
      </c>
      <c r="G53" s="23"/>
      <c r="H53" s="23">
        <v>11534.124</v>
      </c>
      <c r="I53" s="23">
        <f t="shared" si="1"/>
        <v>56.556457781700495</v>
      </c>
      <c r="J53" s="23">
        <f>G53/D53*100</f>
        <v>0</v>
      </c>
      <c r="K53" s="23">
        <f>H53/E53*100</f>
        <v>76.924929971988803</v>
      </c>
    </row>
    <row r="54" spans="1:11" s="5" customFormat="1" ht="16.5">
      <c r="A54" s="16"/>
      <c r="B54" s="45" t="s">
        <v>79</v>
      </c>
      <c r="C54" s="23">
        <v>12486</v>
      </c>
      <c r="D54" s="43"/>
      <c r="E54" s="24">
        <v>12486</v>
      </c>
      <c r="F54" s="23">
        <v>11702.498355</v>
      </c>
      <c r="G54" s="23"/>
      <c r="H54" s="23">
        <v>11702.498355</v>
      </c>
      <c r="I54" s="23">
        <f t="shared" si="1"/>
        <v>93.724958793849112</v>
      </c>
      <c r="J54" s="23"/>
      <c r="K54" s="23">
        <f>H54/E54*100</f>
        <v>93.724958793849112</v>
      </c>
    </row>
    <row r="55" spans="1:11" s="5" customFormat="1" ht="33">
      <c r="A55" s="16"/>
      <c r="B55" s="45" t="s">
        <v>80</v>
      </c>
      <c r="C55" s="23">
        <v>677</v>
      </c>
      <c r="D55" s="24">
        <v>677</v>
      </c>
      <c r="E55" s="24"/>
      <c r="F55" s="23">
        <v>521.99</v>
      </c>
      <c r="G55" s="23">
        <v>521.99</v>
      </c>
      <c r="H55" s="23"/>
      <c r="I55" s="23">
        <f t="shared" si="1"/>
        <v>77.103397341211235</v>
      </c>
      <c r="J55" s="23">
        <f t="shared" si="1"/>
        <v>77.103397341211235</v>
      </c>
      <c r="K55" s="23"/>
    </row>
    <row r="56" spans="1:11" s="5" customFormat="1" ht="33">
      <c r="A56" s="16"/>
      <c r="B56" s="45" t="s">
        <v>81</v>
      </c>
      <c r="C56" s="23">
        <v>15284</v>
      </c>
      <c r="D56" s="24">
        <v>15284</v>
      </c>
      <c r="E56" s="24"/>
      <c r="F56" s="23">
        <v>13258.776282999999</v>
      </c>
      <c r="G56" s="23">
        <v>13258.776282999999</v>
      </c>
      <c r="H56" s="23"/>
      <c r="I56" s="23">
        <f t="shared" si="1"/>
        <v>86.749386829364042</v>
      </c>
      <c r="J56" s="23">
        <f t="shared" si="1"/>
        <v>86.749386829364042</v>
      </c>
      <c r="K56" s="23"/>
    </row>
    <row r="57" spans="1:11" s="5" customFormat="1" ht="16.5">
      <c r="A57" s="16"/>
      <c r="B57" s="45" t="s">
        <v>82</v>
      </c>
      <c r="C57" s="23">
        <v>5513</v>
      </c>
      <c r="D57" s="24">
        <v>5513</v>
      </c>
      <c r="E57" s="24"/>
      <c r="F57" s="23">
        <v>4742.0590000000002</v>
      </c>
      <c r="G57" s="23">
        <v>4742.0590000000002</v>
      </c>
      <c r="H57" s="23"/>
      <c r="I57" s="23">
        <f t="shared" si="1"/>
        <v>86.015944132051516</v>
      </c>
      <c r="J57" s="23">
        <f t="shared" si="1"/>
        <v>86.015944132051516</v>
      </c>
      <c r="K57" s="23"/>
    </row>
    <row r="58" spans="1:11" s="5" customFormat="1" ht="33">
      <c r="A58" s="16"/>
      <c r="B58" s="45" t="s">
        <v>83</v>
      </c>
      <c r="C58" s="23">
        <v>6423</v>
      </c>
      <c r="D58" s="24">
        <v>6423</v>
      </c>
      <c r="E58" s="24"/>
      <c r="F58" s="23">
        <v>5471.6966419999999</v>
      </c>
      <c r="G58" s="23">
        <v>5471.6966419999999</v>
      </c>
      <c r="H58" s="23"/>
      <c r="I58" s="23">
        <f t="shared" si="1"/>
        <v>85.189111661217495</v>
      </c>
      <c r="J58" s="23">
        <f t="shared" si="1"/>
        <v>85.189111661217495</v>
      </c>
      <c r="K58" s="23"/>
    </row>
    <row r="59" spans="1:11" s="5" customFormat="1" ht="16.5">
      <c r="A59" s="16"/>
      <c r="B59" s="45" t="s">
        <v>84</v>
      </c>
      <c r="C59" s="23">
        <v>850</v>
      </c>
      <c r="D59" s="24">
        <v>850</v>
      </c>
      <c r="E59" s="24"/>
      <c r="F59" s="23">
        <v>849.73592900000006</v>
      </c>
      <c r="G59" s="23">
        <v>849.73592900000006</v>
      </c>
      <c r="H59" s="23"/>
      <c r="I59" s="23">
        <f t="shared" si="1"/>
        <v>99.968932823529428</v>
      </c>
      <c r="J59" s="23">
        <f t="shared" si="1"/>
        <v>99.968932823529428</v>
      </c>
      <c r="K59" s="23"/>
    </row>
    <row r="60" spans="1:11" s="5" customFormat="1" ht="16.5">
      <c r="A60" s="16"/>
      <c r="B60" s="45" t="s">
        <v>85</v>
      </c>
      <c r="C60" s="23">
        <v>201481</v>
      </c>
      <c r="D60" s="24">
        <v>201481</v>
      </c>
      <c r="E60" s="24"/>
      <c r="F60" s="23">
        <v>219573</v>
      </c>
      <c r="G60" s="23">
        <v>219573</v>
      </c>
      <c r="H60" s="23"/>
      <c r="I60" s="23">
        <f t="shared" si="1"/>
        <v>108.97950675249774</v>
      </c>
      <c r="J60" s="23">
        <f t="shared" si="1"/>
        <v>108.97950675249774</v>
      </c>
      <c r="K60" s="23"/>
    </row>
    <row r="61" spans="1:11" s="5" customFormat="1" ht="33">
      <c r="A61" s="16"/>
      <c r="B61" s="45" t="s">
        <v>86</v>
      </c>
      <c r="C61" s="23">
        <v>84348</v>
      </c>
      <c r="D61" s="23"/>
      <c r="E61" s="24">
        <v>84348</v>
      </c>
      <c r="F61" s="23">
        <v>98441.169450000001</v>
      </c>
      <c r="G61" s="23"/>
      <c r="H61" s="23">
        <v>98441.169450000001</v>
      </c>
      <c r="I61" s="23">
        <f t="shared" si="1"/>
        <v>116.70836232038697</v>
      </c>
      <c r="J61" s="23"/>
      <c r="K61" s="23">
        <f>H61/E61*100</f>
        <v>116.70836232038697</v>
      </c>
    </row>
    <row r="62" spans="1:11" s="5" customFormat="1" ht="16.5">
      <c r="A62" s="16"/>
      <c r="B62" s="45" t="s">
        <v>87</v>
      </c>
      <c r="C62" s="23">
        <v>35476</v>
      </c>
      <c r="D62" s="23"/>
      <c r="E62" s="24">
        <v>35476</v>
      </c>
      <c r="F62" s="23">
        <v>33249.416729999997</v>
      </c>
      <c r="G62" s="23"/>
      <c r="H62" s="23">
        <v>33249.416729999997</v>
      </c>
      <c r="I62" s="23">
        <f t="shared" si="1"/>
        <v>93.723691312436557</v>
      </c>
      <c r="J62" s="23"/>
      <c r="K62" s="23">
        <f>H62/E62*100</f>
        <v>93.723691312436557</v>
      </c>
    </row>
    <row r="63" spans="1:11" s="5" customFormat="1" ht="33">
      <c r="A63" s="16"/>
      <c r="B63" s="45" t="s">
        <v>88</v>
      </c>
      <c r="C63" s="23">
        <v>2797</v>
      </c>
      <c r="D63" s="24">
        <v>2127</v>
      </c>
      <c r="E63" s="24">
        <v>670</v>
      </c>
      <c r="F63" s="23">
        <v>2790.8</v>
      </c>
      <c r="G63" s="23">
        <v>2127</v>
      </c>
      <c r="H63" s="23">
        <v>663.8</v>
      </c>
      <c r="I63" s="23">
        <f t="shared" si="1"/>
        <v>99.778333929209879</v>
      </c>
      <c r="J63" s="23">
        <f t="shared" si="1"/>
        <v>100</v>
      </c>
      <c r="K63" s="23">
        <f>H63/E63*100</f>
        <v>99.074626865671632</v>
      </c>
    </row>
    <row r="64" spans="1:11" s="5" customFormat="1" ht="33">
      <c r="A64" s="16"/>
      <c r="B64" s="45" t="s">
        <v>89</v>
      </c>
      <c r="C64" s="23">
        <v>3245</v>
      </c>
      <c r="D64" s="24">
        <v>3245</v>
      </c>
      <c r="E64" s="24"/>
      <c r="F64" s="23">
        <v>3245</v>
      </c>
      <c r="G64" s="23">
        <v>3245</v>
      </c>
      <c r="H64" s="23"/>
      <c r="I64" s="23">
        <f t="shared" si="1"/>
        <v>100</v>
      </c>
      <c r="J64" s="23">
        <f t="shared" si="1"/>
        <v>100</v>
      </c>
      <c r="K64" s="23"/>
    </row>
    <row r="65" spans="1:13" s="5" customFormat="1" ht="66">
      <c r="A65" s="16"/>
      <c r="B65" s="45" t="s">
        <v>90</v>
      </c>
      <c r="C65" s="23">
        <v>20099</v>
      </c>
      <c r="D65" s="23">
        <v>20099</v>
      </c>
      <c r="E65" s="24"/>
      <c r="F65" s="23">
        <v>37394.911</v>
      </c>
      <c r="G65" s="23">
        <v>26012.085999999999</v>
      </c>
      <c r="H65" s="23">
        <v>11382.825000000001</v>
      </c>
      <c r="I65" s="23">
        <f t="shared" si="1"/>
        <v>186.05358973083236</v>
      </c>
      <c r="J65" s="23">
        <f t="shared" si="1"/>
        <v>129.41980198019803</v>
      </c>
      <c r="K65" s="23"/>
    </row>
    <row r="66" spans="1:13" s="5" customFormat="1" ht="33">
      <c r="A66" s="16"/>
      <c r="B66" s="45" t="s">
        <v>91</v>
      </c>
      <c r="C66" s="23">
        <v>1400</v>
      </c>
      <c r="D66" s="24">
        <v>1400</v>
      </c>
      <c r="E66" s="24"/>
      <c r="F66" s="23">
        <v>2441.335</v>
      </c>
      <c r="G66" s="23">
        <v>2441.335</v>
      </c>
      <c r="H66" s="23"/>
      <c r="I66" s="23">
        <f t="shared" si="1"/>
        <v>174.38107142857143</v>
      </c>
      <c r="J66" s="23">
        <f t="shared" si="1"/>
        <v>174.38107142857143</v>
      </c>
      <c r="K66" s="23"/>
    </row>
    <row r="67" spans="1:13" s="5" customFormat="1" ht="49.5">
      <c r="A67" s="16"/>
      <c r="B67" s="45" t="s">
        <v>92</v>
      </c>
      <c r="C67" s="23">
        <v>1200</v>
      </c>
      <c r="D67" s="24">
        <v>1200</v>
      </c>
      <c r="E67" s="24"/>
      <c r="F67" s="23">
        <v>1200</v>
      </c>
      <c r="G67" s="23">
        <v>1200</v>
      </c>
      <c r="H67" s="23"/>
      <c r="I67" s="23">
        <f t="shared" si="1"/>
        <v>100</v>
      </c>
      <c r="J67" s="23">
        <f t="shared" si="1"/>
        <v>100</v>
      </c>
      <c r="K67" s="23"/>
    </row>
    <row r="68" spans="1:13" s="5" customFormat="1" ht="33">
      <c r="A68" s="16"/>
      <c r="B68" s="45" t="s">
        <v>93</v>
      </c>
      <c r="C68" s="23">
        <v>56056</v>
      </c>
      <c r="D68" s="24">
        <v>45839</v>
      </c>
      <c r="E68" s="24">
        <v>10217</v>
      </c>
      <c r="F68" s="23">
        <v>54864.547400000003</v>
      </c>
      <c r="G68" s="23">
        <v>42839</v>
      </c>
      <c r="H68" s="23">
        <v>12025.547399999999</v>
      </c>
      <c r="I68" s="23">
        <f t="shared" si="1"/>
        <v>97.874531539888693</v>
      </c>
      <c r="J68" s="23">
        <f t="shared" si="1"/>
        <v>93.455354610702685</v>
      </c>
      <c r="K68" s="23">
        <f>H68/E68*100</f>
        <v>117.70135460506998</v>
      </c>
      <c r="M68" s="47"/>
    </row>
    <row r="69" spans="1:13" s="5" customFormat="1" ht="16.5">
      <c r="A69" s="16"/>
      <c r="B69" s="45" t="s">
        <v>94</v>
      </c>
      <c r="C69" s="23">
        <v>55170</v>
      </c>
      <c r="D69" s="24">
        <v>55170</v>
      </c>
      <c r="E69" s="24"/>
      <c r="F69" s="23">
        <v>74940.328167</v>
      </c>
      <c r="G69" s="23">
        <v>74940.328167</v>
      </c>
      <c r="H69" s="23"/>
      <c r="I69" s="23">
        <f t="shared" si="1"/>
        <v>135.83528759651983</v>
      </c>
      <c r="J69" s="23">
        <f t="shared" si="1"/>
        <v>135.83528759651983</v>
      </c>
      <c r="K69" s="23"/>
    </row>
    <row r="70" spans="1:13" s="5" customFormat="1" ht="33">
      <c r="A70" s="16"/>
      <c r="B70" s="45" t="s">
        <v>95</v>
      </c>
      <c r="C70" s="23">
        <v>13160</v>
      </c>
      <c r="D70" s="24">
        <v>13160</v>
      </c>
      <c r="E70" s="24"/>
      <c r="F70" s="23">
        <v>6988.2606800000003</v>
      </c>
      <c r="G70" s="23">
        <v>6988.2606800000003</v>
      </c>
      <c r="H70" s="23"/>
      <c r="I70" s="23">
        <f t="shared" si="1"/>
        <v>53.102284802431612</v>
      </c>
      <c r="J70" s="23">
        <f t="shared" si="1"/>
        <v>53.102284802431612</v>
      </c>
      <c r="K70" s="23"/>
    </row>
    <row r="71" spans="1:13" s="5" customFormat="1" ht="33">
      <c r="A71" s="16"/>
      <c r="B71" s="45" t="s">
        <v>96</v>
      </c>
      <c r="C71" s="23">
        <v>5400</v>
      </c>
      <c r="D71" s="24">
        <v>5400</v>
      </c>
      <c r="E71" s="24"/>
      <c r="F71" s="23">
        <v>11057.073</v>
      </c>
      <c r="G71" s="23">
        <v>11057.073</v>
      </c>
      <c r="H71" s="23"/>
      <c r="I71" s="23">
        <f t="shared" si="1"/>
        <v>204.7606111111111</v>
      </c>
      <c r="J71" s="23">
        <f t="shared" si="1"/>
        <v>204.7606111111111</v>
      </c>
      <c r="K71" s="23"/>
    </row>
    <row r="72" spans="1:13" s="5" customFormat="1" ht="16.5">
      <c r="A72" s="16"/>
      <c r="B72" s="45" t="s">
        <v>97</v>
      </c>
      <c r="C72" s="23">
        <v>4263</v>
      </c>
      <c r="D72" s="24">
        <v>4263</v>
      </c>
      <c r="E72" s="24"/>
      <c r="F72" s="23">
        <v>4116.8283540000002</v>
      </c>
      <c r="G72" s="23">
        <v>4116.8283540000002</v>
      </c>
      <c r="H72" s="23"/>
      <c r="I72" s="23">
        <f t="shared" si="1"/>
        <v>96.571155383532727</v>
      </c>
      <c r="J72" s="23">
        <f t="shared" si="1"/>
        <v>96.571155383532727</v>
      </c>
      <c r="K72" s="23"/>
    </row>
    <row r="73" spans="1:13" s="5" customFormat="1" ht="16.5">
      <c r="A73" s="16"/>
      <c r="B73" s="45" t="s">
        <v>98</v>
      </c>
      <c r="C73" s="23">
        <v>8130</v>
      </c>
      <c r="D73" s="24">
        <v>8130</v>
      </c>
      <c r="E73" s="24"/>
      <c r="F73" s="23">
        <v>4359.454506</v>
      </c>
      <c r="G73" s="23">
        <v>4359.454506</v>
      </c>
      <c r="H73" s="23"/>
      <c r="I73" s="23">
        <f t="shared" si="1"/>
        <v>53.621826642066416</v>
      </c>
      <c r="J73" s="23">
        <f t="shared" si="1"/>
        <v>53.621826642066416</v>
      </c>
      <c r="K73" s="23"/>
    </row>
    <row r="74" spans="1:13" s="5" customFormat="1" ht="33">
      <c r="A74" s="16"/>
      <c r="B74" s="45" t="s">
        <v>99</v>
      </c>
      <c r="C74" s="23">
        <v>2130</v>
      </c>
      <c r="D74" s="24">
        <v>2130</v>
      </c>
      <c r="E74" s="24"/>
      <c r="F74" s="23">
        <v>2130</v>
      </c>
      <c r="G74" s="46">
        <v>2130</v>
      </c>
      <c r="H74" s="46"/>
      <c r="I74" s="23">
        <f t="shared" si="1"/>
        <v>100</v>
      </c>
      <c r="J74" s="23">
        <f t="shared" si="1"/>
        <v>100</v>
      </c>
      <c r="K74" s="23"/>
    </row>
    <row r="75" spans="1:13" s="5" customFormat="1" ht="16.5">
      <c r="A75" s="16"/>
      <c r="B75" s="45" t="s">
        <v>100</v>
      </c>
      <c r="C75" s="23">
        <v>18400</v>
      </c>
      <c r="D75" s="24">
        <v>18400</v>
      </c>
      <c r="E75" s="24"/>
      <c r="F75" s="23">
        <v>7846.6204340000004</v>
      </c>
      <c r="G75" s="23">
        <v>7846.6204340000004</v>
      </c>
      <c r="H75" s="23"/>
      <c r="I75" s="23">
        <f t="shared" si="1"/>
        <v>42.644676271739137</v>
      </c>
      <c r="J75" s="23">
        <f t="shared" si="1"/>
        <v>42.644676271739137</v>
      </c>
      <c r="K75" s="23"/>
    </row>
    <row r="76" spans="1:13" s="5" customFormat="1" ht="16.5">
      <c r="A76" s="16"/>
      <c r="B76" s="45" t="s">
        <v>101</v>
      </c>
      <c r="C76" s="23">
        <v>1977</v>
      </c>
      <c r="D76" s="24">
        <v>1977</v>
      </c>
      <c r="E76" s="24"/>
      <c r="F76" s="23">
        <v>1934.4359999999999</v>
      </c>
      <c r="G76" s="23">
        <v>1934.4359999999999</v>
      </c>
      <c r="H76" s="23"/>
      <c r="I76" s="23">
        <f t="shared" si="1"/>
        <v>97.847040971168425</v>
      </c>
      <c r="J76" s="23">
        <f t="shared" si="1"/>
        <v>97.847040971168425</v>
      </c>
      <c r="K76" s="23"/>
    </row>
    <row r="77" spans="1:13" s="5" customFormat="1" ht="33">
      <c r="A77" s="16"/>
      <c r="B77" s="45" t="s">
        <v>102</v>
      </c>
      <c r="C77" s="23">
        <v>400</v>
      </c>
      <c r="D77" s="24">
        <v>400</v>
      </c>
      <c r="E77" s="24"/>
      <c r="F77" s="23">
        <v>0</v>
      </c>
      <c r="G77" s="23">
        <v>0</v>
      </c>
      <c r="H77" s="23"/>
      <c r="I77" s="23">
        <f t="shared" si="1"/>
        <v>0</v>
      </c>
      <c r="J77" s="23">
        <f t="shared" si="1"/>
        <v>0</v>
      </c>
      <c r="K77" s="23"/>
    </row>
    <row r="78" spans="1:13" s="5" customFormat="1" ht="16.5">
      <c r="A78" s="16"/>
      <c r="B78" s="45" t="s">
        <v>103</v>
      </c>
      <c r="C78" s="23">
        <v>2000</v>
      </c>
      <c r="D78" s="24">
        <v>2000</v>
      </c>
      <c r="E78" s="24"/>
      <c r="F78" s="23">
        <v>1860</v>
      </c>
      <c r="G78" s="23">
        <v>1860</v>
      </c>
      <c r="H78" s="23"/>
      <c r="I78" s="23">
        <f t="shared" si="1"/>
        <v>93</v>
      </c>
      <c r="J78" s="23">
        <f t="shared" si="1"/>
        <v>93</v>
      </c>
      <c r="K78" s="23"/>
    </row>
    <row r="79" spans="1:13" s="5" customFormat="1" ht="49.5">
      <c r="A79" s="16"/>
      <c r="B79" s="45" t="s">
        <v>104</v>
      </c>
      <c r="C79" s="23">
        <v>2000</v>
      </c>
      <c r="D79" s="24">
        <v>2000</v>
      </c>
      <c r="E79" s="24"/>
      <c r="F79" s="23">
        <v>178.02322699999999</v>
      </c>
      <c r="G79" s="23">
        <v>178.02322699999999</v>
      </c>
      <c r="H79" s="23"/>
      <c r="I79" s="23">
        <f t="shared" si="1"/>
        <v>8.9011613499999989</v>
      </c>
      <c r="J79" s="23">
        <f t="shared" si="1"/>
        <v>8.9011613499999989</v>
      </c>
      <c r="K79" s="23"/>
    </row>
    <row r="80" spans="1:13" s="19" customFormat="1" ht="16.5">
      <c r="A80" s="16" t="s">
        <v>105</v>
      </c>
      <c r="B80" s="17" t="s">
        <v>106</v>
      </c>
      <c r="C80" s="18"/>
      <c r="D80" s="41"/>
      <c r="E80" s="41"/>
      <c r="F80" s="18">
        <v>3783833.5811859998</v>
      </c>
      <c r="G80" s="18">
        <v>2864766.304769</v>
      </c>
      <c r="H80" s="18">
        <v>919067.27641699999</v>
      </c>
      <c r="I80" s="18"/>
      <c r="J80" s="18"/>
      <c r="K80" s="18"/>
    </row>
    <row r="81" spans="1:11" s="5" customFormat="1" ht="16.5">
      <c r="A81" s="16" t="s">
        <v>107</v>
      </c>
      <c r="B81" s="17" t="s">
        <v>108</v>
      </c>
      <c r="C81" s="23"/>
      <c r="D81" s="24"/>
      <c r="E81" s="24"/>
      <c r="F81" s="18">
        <v>150214.62808900001</v>
      </c>
      <c r="G81" s="18">
        <v>67214.129518000002</v>
      </c>
      <c r="H81" s="18">
        <v>83000.498571000004</v>
      </c>
      <c r="I81" s="18"/>
      <c r="J81" s="18"/>
      <c r="K81" s="18"/>
    </row>
    <row r="82" spans="1:11" ht="18.75">
      <c r="A82" s="48"/>
      <c r="B82" s="48"/>
      <c r="C82" s="49"/>
      <c r="D82" s="48"/>
      <c r="E82" s="48"/>
      <c r="F82" s="49"/>
      <c r="G82" s="49"/>
      <c r="H82" s="49"/>
      <c r="I82" s="49"/>
      <c r="J82" s="49"/>
      <c r="K82" s="49"/>
    </row>
    <row r="83" spans="1:11" ht="20.25" customHeight="1">
      <c r="A83" s="50"/>
      <c r="B83" s="50"/>
      <c r="C83" s="3"/>
      <c r="D83" s="4"/>
      <c r="E83" s="4"/>
      <c r="F83" s="3"/>
      <c r="G83" s="3"/>
      <c r="H83" s="3"/>
      <c r="I83" s="3"/>
      <c r="J83" s="51"/>
      <c r="K83" s="4"/>
    </row>
  </sheetData>
  <mergeCells count="20">
    <mergeCell ref="F6:K6"/>
    <mergeCell ref="A1:K1"/>
    <mergeCell ref="A2:K2"/>
    <mergeCell ref="A3:K3"/>
    <mergeCell ref="A4:K4"/>
    <mergeCell ref="A5:K5"/>
    <mergeCell ref="A7:A10"/>
    <mergeCell ref="B7:B10"/>
    <mergeCell ref="C7:C10"/>
    <mergeCell ref="D7:E7"/>
    <mergeCell ref="F7:F10"/>
    <mergeCell ref="I7:K7"/>
    <mergeCell ref="D8:D10"/>
    <mergeCell ref="E8:E10"/>
    <mergeCell ref="G8:G10"/>
    <mergeCell ref="H8:H10"/>
    <mergeCell ref="I8:I10"/>
    <mergeCell ref="J8:J10"/>
    <mergeCell ref="K8:K10"/>
    <mergeCell ref="G7:H7"/>
  </mergeCells>
  <pageMargins left="0" right="0" top="0.25" bottom="0" header="0.3" footer="0.3"/>
  <pageSetup paperSize="9" scale="8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Thi Vec No</dc:creator>
  <cp:lastModifiedBy>Phan Thi Vec No</cp:lastModifiedBy>
  <cp:lastPrinted>2021-01-05T03:32:43Z</cp:lastPrinted>
  <dcterms:created xsi:type="dcterms:W3CDTF">2021-01-05T03:12:29Z</dcterms:created>
  <dcterms:modified xsi:type="dcterms:W3CDTF">2021-01-05T03:32:47Z</dcterms:modified>
</cp:coreProperties>
</file>