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NAM 2021\03. Cong khai ngan sach\Nam 2021\Nam 2021\"/>
    </mc:Choice>
  </mc:AlternateContent>
  <xr:revisionPtr revIDLastSave="0" documentId="13_ncr:1_{D6F1E76F-EAFE-4719-9CDB-2A964ED2C97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D8" i="1"/>
  <c r="F24" i="1"/>
  <c r="F19" i="1"/>
  <c r="F20" i="1"/>
  <c r="F22" i="1"/>
  <c r="G15" i="1"/>
  <c r="F15" i="1" s="1"/>
  <c r="G9" i="1"/>
  <c r="D15" i="1"/>
  <c r="D16" i="1"/>
  <c r="E16" i="1" s="1"/>
  <c r="D9" i="1"/>
  <c r="E9" i="1" s="1"/>
  <c r="F9" i="1"/>
  <c r="F10" i="1"/>
  <c r="F12" i="1"/>
  <c r="F14" i="1"/>
  <c r="F16" i="1"/>
  <c r="F17" i="1"/>
  <c r="F18" i="1"/>
  <c r="F8" i="1"/>
  <c r="E10" i="1"/>
  <c r="E12" i="1"/>
  <c r="E15" i="1"/>
  <c r="E17" i="1"/>
  <c r="E18" i="1"/>
  <c r="E19" i="1"/>
  <c r="E20" i="1"/>
  <c r="E21" i="1"/>
  <c r="E22" i="1"/>
  <c r="E23" i="1"/>
  <c r="E24" i="1"/>
  <c r="E8" i="1"/>
</calcChain>
</file>

<file path=xl/sharedStrings.xml><?xml version="1.0" encoding="utf-8"?>
<sst xmlns="http://schemas.openxmlformats.org/spreadsheetml/2006/main" count="36" uniqueCount="33">
  <si>
    <t>Đơn vị: Triệu đồng</t>
  </si>
  <si>
    <t>STT</t>
  </si>
  <si>
    <t>NỘI DUNG</t>
  </si>
  <si>
    <t>A</t>
  </si>
  <si>
    <t>B</t>
  </si>
  <si>
    <t>I</t>
  </si>
  <si>
    <t>II</t>
  </si>
  <si>
    <t>Thu chuyển nguồn từ năm trước chuyển sang</t>
  </si>
  <si>
    <t>TỔNG CHI NSĐP</t>
  </si>
  <si>
    <t xml:space="preserve">Chi đầu tư phát triển </t>
  </si>
  <si>
    <t>Chi thường xuyên</t>
  </si>
  <si>
    <t>Chi trả nợ lãi các khoản do chính quyền địa phương vay</t>
  </si>
  <si>
    <t>Chi bổ sung quỹ dự trữ tài chính</t>
  </si>
  <si>
    <t>Dự phòng ngân sách</t>
  </si>
  <si>
    <t>C</t>
  </si>
  <si>
    <t>BỘI CHI NSĐP/BỘI THU NSĐP</t>
  </si>
  <si>
    <t>D</t>
  </si>
  <si>
    <t>Thu nội địa</t>
  </si>
  <si>
    <t>Thu viện trợ</t>
  </si>
  <si>
    <t>Biểu số 59/CK-NSNN</t>
  </si>
  <si>
    <t>DỰ TOÁN NĂM</t>
  </si>
  <si>
    <t>SO SÁNH ƯỚC THỰC HIỆN VỚI (%)</t>
  </si>
  <si>
    <t>CÙNG KỲ NĂM TRƯỚC</t>
  </si>
  <si>
    <t>TỔNG NGUỒN THU NSNN TRÊN ĐỊA BÀN</t>
  </si>
  <si>
    <t>Thu cân đối NSNN</t>
  </si>
  <si>
    <t>Thu từ dầu thô</t>
  </si>
  <si>
    <t>Thu cân đối từ hoạt động xuất khẩu, nhập khẩu</t>
  </si>
  <si>
    <t>Chi cân đối NSĐP</t>
  </si>
  <si>
    <t>Chi từ nguồn bổ sung có mục tiêu từ NSTW cho NSĐP</t>
  </si>
  <si>
    <t>CHI TRẢ NỢ  GỐC</t>
  </si>
  <si>
    <t>UBND TỈNH ĐẮK LẮK
SỞ TÀI CHÍNH</t>
  </si>
  <si>
    <t>CÂN ĐỐI NGÂN SÁCH ĐỊA PHƯƠNG NĂM 2021</t>
  </si>
  <si>
    <t>ƯỚC THỰC HIỆN NĂM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</si>
</sst>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;\-#,###;&quot;&quot;;_(@_)"/>
    <numFmt numFmtId="165" formatCode="_(* #,##0_);_(* \(#,##0\);_(* &quot;-&quot;??_);_(@_)"/>
    <numFmt numFmtId="166" formatCode="_(* #,##0.0_);_(* \(#,##0.0\);_(* &quot;-&quot;??_);_(@_)"/>
  </numFmts>
  <fonts count="24">
    <font>
      <sz val="11"/>
      <color theme="1"/>
      <name val="Calibri"/>
      <family val="2"/>
      <scheme val="minor"/>
    </font>
    <font>
      <sz val="12"/>
      <name val=".VnArial Narrow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0"/>
      <name val="Times New Roman"/>
      <family val="1"/>
    </font>
    <font>
      <sz val="13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sz val="12"/>
      <name val="Times New Roman"/>
      <family val="1"/>
      <charset val="163"/>
    </font>
    <font>
      <b/>
      <sz val="12"/>
      <name val="Times New Romanh"/>
    </font>
    <font>
      <sz val="13"/>
      <name val=".VnTime"/>
      <family val="2"/>
    </font>
    <font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h"/>
      <charset val="163"/>
    </font>
    <font>
      <sz val="10"/>
      <name val=".VnArial Narrow"/>
      <family val="2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name val="UVnTime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2" fillId="0" borderId="0"/>
    <xf numFmtId="0" fontId="13" fillId="0" borderId="0"/>
    <xf numFmtId="0" fontId="2" fillId="0" borderId="0"/>
    <xf numFmtId="0" fontId="21" fillId="0" borderId="0"/>
    <xf numFmtId="0" fontId="12" fillId="0" borderId="0"/>
    <xf numFmtId="0" fontId="17" fillId="0" borderId="0"/>
    <xf numFmtId="0" fontId="1" fillId="0" borderId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 applyFill="1" applyAlignment="1"/>
    <xf numFmtId="0" fontId="4" fillId="0" borderId="0" xfId="0" applyFont="1" applyFill="1" applyAlignment="1">
      <alignment horizontal="centerContinuous"/>
    </xf>
    <xf numFmtId="0" fontId="3" fillId="0" borderId="0" xfId="0" applyFont="1" applyFill="1"/>
    <xf numFmtId="0" fontId="5" fillId="0" borderId="0" xfId="0" applyNumberFormat="1" applyFont="1" applyFill="1" applyAlignment="1">
      <alignment vertical="center" wrapText="1"/>
    </xf>
    <xf numFmtId="0" fontId="10" fillId="0" borderId="0" xfId="0" applyFont="1" applyFill="1"/>
    <xf numFmtId="0" fontId="4" fillId="0" borderId="1" xfId="0" applyFont="1" applyFill="1" applyBorder="1" applyAlignment="1">
      <alignment horizontal="center"/>
    </xf>
    <xf numFmtId="3" fontId="3" fillId="0" borderId="1" xfId="0" applyNumberFormat="1" applyFont="1" applyFill="1" applyBorder="1"/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/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/>
    <xf numFmtId="3" fontId="3" fillId="0" borderId="2" xfId="0" applyNumberFormat="1" applyFont="1" applyFill="1" applyBorder="1"/>
    <xf numFmtId="0" fontId="14" fillId="0" borderId="2" xfId="0" applyFont="1" applyFill="1" applyBorder="1" applyAlignment="1">
      <alignment horizontal="center"/>
    </xf>
    <xf numFmtId="0" fontId="14" fillId="0" borderId="3" xfId="0" applyFont="1" applyFill="1" applyBorder="1"/>
    <xf numFmtId="0" fontId="9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centerContinuous"/>
    </xf>
    <xf numFmtId="0" fontId="11" fillId="0" borderId="0" xfId="0" applyFont="1" applyFill="1" applyAlignment="1">
      <alignment horizontal="centerContinuous"/>
    </xf>
    <xf numFmtId="0" fontId="7" fillId="0" borderId="0" xfId="0" applyFont="1" applyFill="1"/>
    <xf numFmtId="0" fontId="4" fillId="0" borderId="4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/>
    </xf>
    <xf numFmtId="0" fontId="15" fillId="0" borderId="5" xfId="0" applyFont="1" applyFill="1" applyBorder="1"/>
    <xf numFmtId="0" fontId="19" fillId="0" borderId="3" xfId="0" applyFont="1" applyFill="1" applyBorder="1"/>
    <xf numFmtId="0" fontId="19" fillId="0" borderId="6" xfId="0" applyFont="1" applyFill="1" applyBorder="1"/>
    <xf numFmtId="3" fontId="4" fillId="0" borderId="4" xfId="0" applyNumberFormat="1" applyFont="1" applyFill="1" applyBorder="1"/>
    <xf numFmtId="165" fontId="10" fillId="0" borderId="0" xfId="11" applyNumberFormat="1" applyFont="1" applyFill="1"/>
    <xf numFmtId="166" fontId="3" fillId="0" borderId="2" xfId="11" applyNumberFormat="1" applyFont="1" applyFill="1" applyBorder="1"/>
    <xf numFmtId="165" fontId="8" fillId="0" borderId="0" xfId="11" applyNumberFormat="1" applyFont="1" applyFill="1"/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3" fontId="4" fillId="0" borderId="2" xfId="0" applyNumberFormat="1" applyFont="1" applyFill="1" applyBorder="1"/>
    <xf numFmtId="166" fontId="4" fillId="0" borderId="2" xfId="11" applyNumberFormat="1" applyFont="1" applyFill="1" applyBorder="1"/>
  </cellXfs>
  <cellStyles count="13">
    <cellStyle name="Comma" xfId="11" builtinId="3"/>
    <cellStyle name="Comma 2" xfId="1" xr:uid="{00000000-0005-0000-0000-000000000000}"/>
    <cellStyle name="Comma 2 2" xfId="12" xr:uid="{96FF8E1D-B2EC-4F9C-B957-6DF0CCC5EEC4}"/>
    <cellStyle name="Currency 2" xfId="2" xr:uid="{00000000-0005-0000-0000-000001000000}"/>
    <cellStyle name="HAI" xfId="3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  <cellStyle name="Normal 4" xfId="6" xr:uid="{00000000-0005-0000-0000-000006000000}"/>
    <cellStyle name="Normal 5" xfId="7" xr:uid="{00000000-0005-0000-0000-000007000000}"/>
    <cellStyle name="Normal 6" xfId="8" xr:uid="{00000000-0005-0000-0000-000008000000}"/>
    <cellStyle name="Normal 7" xfId="9" xr:uid="{00000000-0005-0000-0000-000009000000}"/>
    <cellStyle name="Normal 8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topLeftCell="B1" zoomScale="85" zoomScaleNormal="85" workbookViewId="0">
      <pane xSplit="1" ySplit="7" topLeftCell="C8" activePane="bottomRight" state="frozen"/>
      <selection activeCell="B1" sqref="B1"/>
      <selection pane="topRight" activeCell="C1" sqref="C1"/>
      <selection pane="bottomLeft" activeCell="B8" sqref="B8"/>
      <selection pane="bottomRight" activeCell="I23" sqref="I23"/>
    </sheetView>
  </sheetViews>
  <sheetFormatPr defaultColWidth="12.85546875" defaultRowHeight="15.75"/>
  <cols>
    <col min="1" max="1" width="7.28515625" style="3" customWidth="1"/>
    <col min="2" max="2" width="52" style="3" customWidth="1"/>
    <col min="3" max="4" width="16.28515625" style="3" customWidth="1"/>
    <col min="5" max="5" width="13.42578125" style="3" customWidth="1"/>
    <col min="6" max="6" width="14.28515625" style="3" customWidth="1"/>
    <col min="7" max="7" width="15.140625" style="3" hidden="1" customWidth="1"/>
    <col min="8" max="16384" width="12.85546875" style="3"/>
  </cols>
  <sheetData>
    <row r="1" spans="1:14" ht="29.25" customHeight="1">
      <c r="A1" s="40" t="s">
        <v>30</v>
      </c>
      <c r="B1" s="40"/>
      <c r="C1" s="1"/>
      <c r="D1" s="31" t="s">
        <v>19</v>
      </c>
      <c r="E1" s="32"/>
      <c r="F1" s="32"/>
    </row>
    <row r="2" spans="1:14" ht="33" customHeight="1">
      <c r="A2" s="2" t="s">
        <v>31</v>
      </c>
      <c r="B2" s="17"/>
      <c r="C2" s="18"/>
      <c r="D2" s="18"/>
      <c r="E2" s="18"/>
      <c r="F2" s="18"/>
    </row>
    <row r="3" spans="1:14" ht="12.75" customHeight="1">
      <c r="A3" s="33"/>
      <c r="B3" s="33"/>
      <c r="C3" s="33"/>
      <c r="D3" s="33"/>
      <c r="E3" s="33"/>
      <c r="F3" s="33"/>
      <c r="G3" s="4"/>
      <c r="H3" s="4"/>
      <c r="I3" s="4"/>
      <c r="J3" s="4"/>
      <c r="K3" s="4"/>
      <c r="L3" s="4"/>
      <c r="M3" s="4"/>
      <c r="N3" s="4"/>
    </row>
    <row r="4" spans="1:14" ht="19.5" customHeight="1">
      <c r="A4" s="22"/>
      <c r="B4" s="22"/>
      <c r="C4" s="22"/>
      <c r="D4" s="22"/>
      <c r="E4" s="22"/>
      <c r="F4" s="21" t="s">
        <v>0</v>
      </c>
      <c r="G4" s="23"/>
      <c r="H4" s="23"/>
      <c r="I4" s="23"/>
      <c r="J4" s="4"/>
      <c r="K4" s="4"/>
      <c r="L4" s="4"/>
      <c r="M4" s="4"/>
      <c r="N4" s="4"/>
    </row>
    <row r="5" spans="1:14" s="19" customFormat="1" ht="33" customHeight="1">
      <c r="A5" s="34" t="s">
        <v>1</v>
      </c>
      <c r="B5" s="34" t="s">
        <v>2</v>
      </c>
      <c r="C5" s="34" t="s">
        <v>20</v>
      </c>
      <c r="D5" s="34" t="s">
        <v>32</v>
      </c>
      <c r="E5" s="37" t="s">
        <v>21</v>
      </c>
      <c r="F5" s="38"/>
    </row>
    <row r="6" spans="1:14" s="19" customFormat="1" ht="16.5">
      <c r="A6" s="35"/>
      <c r="B6" s="35"/>
      <c r="C6" s="35"/>
      <c r="D6" s="35"/>
      <c r="E6" s="34" t="s">
        <v>20</v>
      </c>
      <c r="F6" s="34" t="s">
        <v>22</v>
      </c>
    </row>
    <row r="7" spans="1:14" s="19" customFormat="1" ht="30.75" customHeight="1">
      <c r="A7" s="36"/>
      <c r="B7" s="36"/>
      <c r="C7" s="36"/>
      <c r="D7" s="36"/>
      <c r="E7" s="39"/>
      <c r="F7" s="39"/>
    </row>
    <row r="8" spans="1:14" s="5" customFormat="1" ht="24.95" customHeight="1">
      <c r="A8" s="6" t="s">
        <v>3</v>
      </c>
      <c r="B8" s="24" t="s">
        <v>23</v>
      </c>
      <c r="C8" s="7">
        <v>7412000</v>
      </c>
      <c r="D8" s="7">
        <f>D9</f>
        <v>8150200</v>
      </c>
      <c r="E8" s="29">
        <f>D8/C8*100</f>
        <v>109.95952509444145</v>
      </c>
      <c r="F8" s="29">
        <f>D8/G8*100</f>
        <v>97.006961749141809</v>
      </c>
      <c r="G8" s="28">
        <f>G9</f>
        <v>8401665.0486140009</v>
      </c>
    </row>
    <row r="9" spans="1:14" s="5" customFormat="1" ht="24.95" customHeight="1">
      <c r="A9" s="8" t="s">
        <v>5</v>
      </c>
      <c r="B9" s="9" t="s">
        <v>24</v>
      </c>
      <c r="C9" s="12">
        <v>7412000</v>
      </c>
      <c r="D9" s="12">
        <f>SUM(D10:D13)</f>
        <v>8150200</v>
      </c>
      <c r="E9" s="29">
        <f t="shared" ref="E9:E24" si="0">D9/C9*100</f>
        <v>109.95952509444145</v>
      </c>
      <c r="F9" s="29">
        <f t="shared" ref="F9:F24" si="1">D9/G9*100</f>
        <v>97.006961749141809</v>
      </c>
      <c r="G9" s="28">
        <f>SUM(G10:G13)</f>
        <v>8401665.0486140009</v>
      </c>
    </row>
    <row r="10" spans="1:14" s="5" customFormat="1" ht="24.95" customHeight="1">
      <c r="A10" s="13">
        <v>1</v>
      </c>
      <c r="B10" s="14" t="s">
        <v>17</v>
      </c>
      <c r="C10" s="12">
        <v>7162000</v>
      </c>
      <c r="D10" s="12">
        <v>6574300</v>
      </c>
      <c r="E10" s="29">
        <f t="shared" si="0"/>
        <v>91.794191566601512</v>
      </c>
      <c r="F10" s="29">
        <f t="shared" si="1"/>
        <v>83.165487333328841</v>
      </c>
      <c r="G10" s="28">
        <v>7905082.0367950005</v>
      </c>
    </row>
    <row r="11" spans="1:14" s="5" customFormat="1" ht="24.95" customHeight="1">
      <c r="A11" s="13">
        <v>2</v>
      </c>
      <c r="B11" s="14" t="s">
        <v>25</v>
      </c>
      <c r="C11" s="12"/>
      <c r="D11" s="12"/>
      <c r="E11" s="29"/>
      <c r="F11" s="29"/>
      <c r="G11" s="28"/>
    </row>
    <row r="12" spans="1:14" s="5" customFormat="1" ht="24.95" customHeight="1">
      <c r="A12" s="13">
        <v>3</v>
      </c>
      <c r="B12" s="14" t="s">
        <v>26</v>
      </c>
      <c r="C12" s="12">
        <v>250000</v>
      </c>
      <c r="D12" s="12">
        <v>1575900</v>
      </c>
      <c r="E12" s="29">
        <f t="shared" si="0"/>
        <v>630.36</v>
      </c>
      <c r="F12" s="29">
        <f t="shared" si="1"/>
        <v>317.34875388254346</v>
      </c>
      <c r="G12" s="28">
        <v>496583.01181900001</v>
      </c>
    </row>
    <row r="13" spans="1:14" s="5" customFormat="1" ht="24.95" customHeight="1">
      <c r="A13" s="13">
        <v>4</v>
      </c>
      <c r="B13" s="14" t="s">
        <v>18</v>
      </c>
      <c r="C13" s="12"/>
      <c r="D13" s="12"/>
      <c r="E13" s="29"/>
      <c r="F13" s="29"/>
      <c r="G13" s="28"/>
    </row>
    <row r="14" spans="1:14" s="5" customFormat="1" ht="24.95" customHeight="1">
      <c r="A14" s="8" t="s">
        <v>6</v>
      </c>
      <c r="B14" s="9" t="s">
        <v>7</v>
      </c>
      <c r="C14" s="41"/>
      <c r="D14" s="41">
        <v>4443910</v>
      </c>
      <c r="E14" s="42"/>
      <c r="F14" s="42">
        <f t="shared" si="1"/>
        <v>117.44463419906899</v>
      </c>
      <c r="G14" s="30">
        <v>3783834</v>
      </c>
    </row>
    <row r="15" spans="1:14" s="5" customFormat="1" ht="24.95" customHeight="1">
      <c r="A15" s="8" t="s">
        <v>4</v>
      </c>
      <c r="B15" s="25" t="s">
        <v>8</v>
      </c>
      <c r="C15" s="41">
        <v>17451693</v>
      </c>
      <c r="D15" s="41">
        <f>D16+D22</f>
        <v>18040048</v>
      </c>
      <c r="E15" s="42">
        <f t="shared" si="0"/>
        <v>103.37133480402159</v>
      </c>
      <c r="F15" s="42">
        <f t="shared" si="1"/>
        <v>99.88157642163246</v>
      </c>
      <c r="G15" s="30">
        <f>G16+G22</f>
        <v>18061437</v>
      </c>
    </row>
    <row r="16" spans="1:14" s="5" customFormat="1" ht="24.95" customHeight="1">
      <c r="A16" s="8" t="s">
        <v>5</v>
      </c>
      <c r="B16" s="9" t="s">
        <v>27</v>
      </c>
      <c r="C16" s="41">
        <v>17451693</v>
      </c>
      <c r="D16" s="41">
        <f>SUM(D17:D21)</f>
        <v>15824370</v>
      </c>
      <c r="E16" s="42">
        <f t="shared" si="0"/>
        <v>90.675271447876156</v>
      </c>
      <c r="F16" s="42">
        <f t="shared" si="1"/>
        <v>102.89924056361768</v>
      </c>
      <c r="G16" s="30">
        <v>15378510</v>
      </c>
    </row>
    <row r="17" spans="1:7" s="5" customFormat="1" ht="24.95" customHeight="1">
      <c r="A17" s="10">
        <v>1</v>
      </c>
      <c r="B17" s="11" t="s">
        <v>9</v>
      </c>
      <c r="C17" s="12">
        <v>5145909</v>
      </c>
      <c r="D17" s="12">
        <v>3671466</v>
      </c>
      <c r="E17" s="29">
        <f t="shared" si="0"/>
        <v>71.347278002778509</v>
      </c>
      <c r="F17" s="29">
        <f t="shared" si="1"/>
        <v>116.22428852127717</v>
      </c>
      <c r="G17" s="28">
        <v>3158949</v>
      </c>
    </row>
    <row r="18" spans="1:7" s="5" customFormat="1" ht="24.95" customHeight="1">
      <c r="A18" s="10">
        <v>2</v>
      </c>
      <c r="B18" s="11" t="s">
        <v>10</v>
      </c>
      <c r="C18" s="12">
        <v>12300944</v>
      </c>
      <c r="D18" s="12">
        <v>12149870</v>
      </c>
      <c r="E18" s="29">
        <f t="shared" si="0"/>
        <v>98.771850355549944</v>
      </c>
      <c r="F18" s="29">
        <f t="shared" si="1"/>
        <v>99.449787142437344</v>
      </c>
      <c r="G18" s="28">
        <v>12217090</v>
      </c>
    </row>
    <row r="19" spans="1:7" s="5" customFormat="1" ht="24.95" customHeight="1">
      <c r="A19" s="10">
        <v>3</v>
      </c>
      <c r="B19" s="11" t="s">
        <v>11</v>
      </c>
      <c r="C19" s="12">
        <v>3400</v>
      </c>
      <c r="D19" s="12">
        <v>1594</v>
      </c>
      <c r="E19" s="29">
        <f t="shared" si="0"/>
        <v>46.882352941176471</v>
      </c>
      <c r="F19" s="29">
        <f t="shared" si="1"/>
        <v>154.45736434108528</v>
      </c>
      <c r="G19" s="28">
        <v>1032</v>
      </c>
    </row>
    <row r="20" spans="1:7" s="5" customFormat="1" ht="24.95" customHeight="1">
      <c r="A20" s="10">
        <v>4</v>
      </c>
      <c r="B20" s="11" t="s">
        <v>12</v>
      </c>
      <c r="C20" s="12">
        <v>1440</v>
      </c>
      <c r="D20" s="12">
        <v>1440</v>
      </c>
      <c r="E20" s="29">
        <f t="shared" si="0"/>
        <v>100</v>
      </c>
      <c r="F20" s="29">
        <f t="shared" si="1"/>
        <v>139.53488372093022</v>
      </c>
      <c r="G20" s="28">
        <v>1032</v>
      </c>
    </row>
    <row r="21" spans="1:7" s="5" customFormat="1" ht="24.95" customHeight="1">
      <c r="A21" s="10">
        <v>5</v>
      </c>
      <c r="B21" s="11" t="s">
        <v>13</v>
      </c>
      <c r="C21" s="28">
        <v>268396</v>
      </c>
      <c r="D21" s="12"/>
      <c r="E21" s="29">
        <f t="shared" si="0"/>
        <v>0</v>
      </c>
      <c r="F21" s="29"/>
      <c r="G21" s="28"/>
    </row>
    <row r="22" spans="1:7" s="5" customFormat="1" ht="24.95" customHeight="1">
      <c r="A22" s="8" t="s">
        <v>6</v>
      </c>
      <c r="B22" s="9" t="s">
        <v>28</v>
      </c>
      <c r="C22" s="12">
        <v>2095339</v>
      </c>
      <c r="D22" s="12">
        <v>2215678</v>
      </c>
      <c r="E22" s="29">
        <f t="shared" si="0"/>
        <v>105.74317568660727</v>
      </c>
      <c r="F22" s="29">
        <f t="shared" si="1"/>
        <v>82.584356562813682</v>
      </c>
      <c r="G22" s="28">
        <v>2682927</v>
      </c>
    </row>
    <row r="23" spans="1:7" s="5" customFormat="1" ht="24.95" customHeight="1">
      <c r="A23" s="8" t="s">
        <v>14</v>
      </c>
      <c r="B23" s="25" t="s">
        <v>15</v>
      </c>
      <c r="C23" s="12">
        <v>94600</v>
      </c>
      <c r="D23" s="12">
        <v>0</v>
      </c>
      <c r="E23" s="29">
        <f t="shared" si="0"/>
        <v>0</v>
      </c>
      <c r="F23" s="29"/>
      <c r="G23" s="28"/>
    </row>
    <row r="24" spans="1:7" s="16" customFormat="1" ht="24.95" customHeight="1">
      <c r="A24" s="20" t="s">
        <v>16</v>
      </c>
      <c r="B24" s="26" t="s">
        <v>29</v>
      </c>
      <c r="C24" s="27">
        <v>1500</v>
      </c>
      <c r="D24" s="27">
        <v>2043</v>
      </c>
      <c r="E24" s="27">
        <f t="shared" si="0"/>
        <v>136.20000000000002</v>
      </c>
      <c r="F24" s="27">
        <f t="shared" si="1"/>
        <v>4.7236994219653186</v>
      </c>
      <c r="G24" s="30">
        <v>43250</v>
      </c>
    </row>
    <row r="25" spans="1:7" ht="19.5" customHeight="1">
      <c r="A25" s="15"/>
      <c r="B25" s="15"/>
      <c r="C25" s="5"/>
      <c r="D25" s="5"/>
      <c r="E25" s="5"/>
      <c r="F25" s="5"/>
    </row>
    <row r="26" spans="1:7" ht="18.75">
      <c r="A26" s="5"/>
      <c r="B26" s="15"/>
      <c r="C26" s="5"/>
      <c r="D26" s="5"/>
      <c r="E26" s="5"/>
      <c r="F26" s="5"/>
    </row>
    <row r="27" spans="1:7" ht="11.25" customHeight="1">
      <c r="A27" s="5"/>
      <c r="B27" s="5"/>
      <c r="C27" s="5"/>
      <c r="D27" s="5"/>
      <c r="E27" s="5"/>
      <c r="F27" s="5"/>
    </row>
    <row r="28" spans="1:7" ht="18.75">
      <c r="A28" s="5"/>
      <c r="B28" s="5"/>
      <c r="C28" s="5"/>
      <c r="D28" s="5"/>
      <c r="E28" s="5"/>
      <c r="F28" s="5"/>
    </row>
    <row r="29" spans="1:7" ht="18.75">
      <c r="A29" s="5"/>
      <c r="B29" s="5"/>
      <c r="C29" s="5"/>
      <c r="D29" s="5"/>
      <c r="E29" s="5"/>
      <c r="F29" s="5"/>
    </row>
    <row r="30" spans="1:7" ht="18.75">
      <c r="A30" s="5"/>
      <c r="B30" s="5"/>
      <c r="C30" s="5"/>
      <c r="D30" s="5"/>
      <c r="E30" s="5"/>
      <c r="F30" s="5"/>
    </row>
    <row r="31" spans="1:7" ht="18.75">
      <c r="A31" s="5"/>
      <c r="B31" s="5"/>
      <c r="C31" s="5"/>
      <c r="D31" s="5"/>
      <c r="E31" s="5"/>
      <c r="F31" s="5"/>
    </row>
    <row r="32" spans="1:7" ht="18.75">
      <c r="A32" s="5"/>
      <c r="B32" s="5"/>
      <c r="C32" s="5"/>
      <c r="D32" s="5"/>
      <c r="E32" s="5"/>
      <c r="F32" s="5"/>
    </row>
    <row r="33" spans="1:6" ht="18.75">
      <c r="A33" s="5"/>
      <c r="B33" s="5"/>
      <c r="C33" s="5"/>
      <c r="D33" s="5"/>
      <c r="E33" s="5"/>
      <c r="F33" s="5"/>
    </row>
  </sheetData>
  <mergeCells count="10">
    <mergeCell ref="D1:F1"/>
    <mergeCell ref="A3:F3"/>
    <mergeCell ref="A5:A7"/>
    <mergeCell ref="B5:B7"/>
    <mergeCell ref="C5:C7"/>
    <mergeCell ref="D5:D7"/>
    <mergeCell ref="E5:F5"/>
    <mergeCell ref="E6:E7"/>
    <mergeCell ref="F6:F7"/>
    <mergeCell ref="A1:B1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5F69A1-DFB1-49A6-BCA5-D4062F3EC2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87A4FD-631A-4B69-BEE2-5DD1161C34A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856151B-54DB-4FCF-8E67-AC919E6B70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Nguyen Tan Minh</cp:lastModifiedBy>
  <dcterms:created xsi:type="dcterms:W3CDTF">2018-08-22T07:49:45Z</dcterms:created>
  <dcterms:modified xsi:type="dcterms:W3CDTF">2022-01-14T09:30:58Z</dcterms:modified>
</cp:coreProperties>
</file>