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Nguyen Tan Minh\Documents\"/>
    </mc:Choice>
  </mc:AlternateContent>
  <xr:revisionPtr revIDLastSave="0" documentId="8_{BEAB0A40-EBA0-4396-B83D-CE46BF7A5B85}" xr6:coauthVersionLast="47" xr6:coauthVersionMax="47" xr10:uidLastSave="{00000000-0000-0000-0000-000000000000}"/>
  <bookViews>
    <workbookView xWindow="-120" yWindow="-120" windowWidth="20730" windowHeight="11040" xr2:uid="{0122CDF4-8B00-40BB-ABA9-4051A80424AF}"/>
  </bookViews>
  <sheets>
    <sheet name="4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4" i="1" l="1"/>
  <c r="D34" i="1"/>
  <c r="D32" i="1"/>
  <c r="C24" i="1"/>
  <c r="C19" i="1"/>
  <c r="C14" i="1"/>
  <c r="C9" i="1"/>
  <c r="C8" i="1" s="1"/>
  <c r="C7" i="1" s="1"/>
  <c r="D8" i="1"/>
  <c r="D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30" authorId="0" shapeId="0" xr:uid="{E2CB58DE-5C06-446B-BAE7-E73B4E1C8C97}">
      <text>
        <r>
          <rPr>
            <b/>
            <sz val="9"/>
            <color indexed="81"/>
            <rFont val="Tahoma"/>
            <family val="2"/>
          </rPr>
          <t>Nguyen Tan Minh:</t>
        </r>
        <r>
          <rPr>
            <sz val="9"/>
            <color indexed="81"/>
            <rFont val="Tahoma"/>
            <family val="2"/>
          </rPr>
          <t xml:space="preserve">
Trung uong uowng 346.400</t>
        </r>
      </text>
    </comment>
    <comment ref="D32" authorId="0" shapeId="0" xr:uid="{1270A704-3CE1-4042-8A4C-02EAB54508B1}">
      <text>
        <r>
          <rPr>
            <b/>
            <sz val="9"/>
            <color indexed="81"/>
            <rFont val="Tahoma"/>
            <family val="2"/>
          </rPr>
          <t>Nguyen Tan Minh:</t>
        </r>
        <r>
          <rPr>
            <sz val="9"/>
            <color indexed="81"/>
            <rFont val="Tahoma"/>
            <family val="2"/>
          </rPr>
          <t xml:space="preserve">
trừ nguôn tw thu 42ty</t>
        </r>
      </text>
    </comment>
    <comment ref="D34" authorId="0" shapeId="0" xr:uid="{17744559-A3E3-4BA7-BB01-2500529C0B10}">
      <text>
        <r>
          <rPr>
            <b/>
            <sz val="9"/>
            <color indexed="81"/>
            <rFont val="Tahoma"/>
            <family val="2"/>
          </rPr>
          <t xml:space="preserve">Nguyen Tan Minh
</t>
        </r>
        <r>
          <rPr>
            <sz val="9"/>
            <color indexed="81"/>
            <rFont val="Tahoma"/>
            <family val="2"/>
          </rPr>
          <t>không bao gồm 42 tỷ của trung ương</t>
        </r>
      </text>
    </comment>
    <comment ref="D43" authorId="0" shapeId="0" xr:uid="{37840823-19C4-430F-BC40-C14BFA637EF9}">
      <text>
        <r>
          <rPr>
            <b/>
            <sz val="9"/>
            <color indexed="81"/>
            <rFont val="Tahoma"/>
            <family val="2"/>
          </rPr>
          <t>Nguyen Tan Minh:</t>
        </r>
        <r>
          <rPr>
            <sz val="9"/>
            <color indexed="81"/>
            <rFont val="Tahoma"/>
            <family val="2"/>
          </rPr>
          <t xml:space="preserve">
Trung uong huong 21.000</t>
        </r>
      </text>
    </comment>
    <comment ref="D44" authorId="0" shapeId="0" xr:uid="{24BD590B-190E-4EE8-B97E-7D168ED98700}">
      <text>
        <r>
          <rPr>
            <b/>
            <sz val="9"/>
            <color indexed="81"/>
            <rFont val="Tahoma"/>
            <family val="2"/>
          </rPr>
          <t>Nguyen Tan Minh:</t>
        </r>
        <r>
          <rPr>
            <sz val="9"/>
            <color indexed="81"/>
            <rFont val="Tahoma"/>
            <family val="2"/>
          </rPr>
          <t xml:space="preserve">
- Phạt ATGT 58ty</t>
        </r>
      </text>
    </comment>
    <comment ref="D47" authorId="0" shapeId="0" xr:uid="{2739E6C1-A406-4F0C-A33B-76E28D92134E}">
      <text>
        <r>
          <rPr>
            <b/>
            <sz val="9"/>
            <color indexed="81"/>
            <rFont val="Tahoma"/>
            <family val="2"/>
          </rPr>
          <t>Nguyen Tan Minh:</t>
        </r>
        <r>
          <rPr>
            <sz val="9"/>
            <color indexed="81"/>
            <rFont val="Tahoma"/>
            <family val="2"/>
          </rPr>
          <t xml:space="preserve">
Trung ương hưởng 100%</t>
        </r>
      </text>
    </comment>
  </commentList>
</comments>
</file>

<file path=xl/sharedStrings.xml><?xml version="1.0" encoding="utf-8"?>
<sst xmlns="http://schemas.openxmlformats.org/spreadsheetml/2006/main" count="60" uniqueCount="50">
  <si>
    <t>UBND TỈNH ĐẮK LẮK</t>
  </si>
  <si>
    <t>Biểu số 48/CK-NSNN</t>
  </si>
  <si>
    <t>DỰ TOÁN THU NGÂN SÁCH NHÀ NƯỚC NĂM 2022</t>
  </si>
  <si>
    <t>(Kèm theo Quyết định số:               /QĐ-UBND  ngày       /01/2022 của UBND tỉnh)</t>
  </si>
  <si>
    <t>Đơn vị: Triệu đồng</t>
  </si>
  <si>
    <t>STT</t>
  </si>
  <si>
    <t>NỘI DUNG</t>
  </si>
  <si>
    <t>DỰ TOÁN</t>
  </si>
  <si>
    <t>TỔNG THU NSNN</t>
  </si>
  <si>
    <t>THU NSĐP</t>
  </si>
  <si>
    <t>TỔNG THU NGÂN SÁCH NHÀ NƯỚC</t>
  </si>
  <si>
    <t>I</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</si>
  <si>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</si>
  <si>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</si>
  <si>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</si>
  <si>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</si>
  <si>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</si>
  <si>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</si>
  <si>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</si>
  <si>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</si>
  <si>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</si>
  <si>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</si>
  <si>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</si>
  <si>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</si>
  <si>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</si>
  <si>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</si>
  <si>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</si>
  <si>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</si>
  <si>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</si>
  <si>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</si>
  <si>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</si>
  <si>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</si>
  <si>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</si>
  <si>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</si>
  <si>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</si>
  <si>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</si>
  <si>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</si>
  <si>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</si>
  <si>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</si>
  <si>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</si>
  <si>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</si>
  <si>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</si>
  <si>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</si>
  <si>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</si>
  <si>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II</t>
  </si>
  <si>
    <t>Thu từ dầu thô</t>
  </si>
  <si>
    <t>III</t>
  </si>
  <si>
    <t>Thu từ hoạt động xuất, nhập khẩu</t>
  </si>
  <si>
    <t>IV</t>
  </si>
  <si>
    <t>Thu viện trợ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</si>
</sst>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font>
      <sz val="12"/>
      <color theme="1"/>
      <name val="Times New Roman"/>
      <family val="2"/>
    </font>
    <font>
      <sz val="12"/>
      <color theme="1"/>
      <name val="Times New Roman"/>
      <family val="2"/>
    </font>
    <font>
      <b/>
      <sz val="12"/>
      <color rgb="FF000000"/>
      <name val="Times New Roman"/>
      <family val="1"/>
    </font>
    <font>
      <sz val="12"/>
      <color theme="1"/>
      <name val="Times New Roman"/>
      <family val="1"/>
    </font>
    <font>
      <b/>
      <sz val="10"/>
      <name val="Times New Roman"/>
      <family val="1"/>
    </font>
    <font>
      <i/>
      <sz val="12"/>
      <color rgb="FF000000"/>
      <name val="Times New Roman"/>
      <family val="1"/>
    </font>
    <font>
      <i/>
      <sz val="12"/>
      <name val="Times New Roman"/>
      <family val="1"/>
    </font>
    <font>
      <b/>
      <sz val="12"/>
      <name val="Times New Roman"/>
      <family val="1"/>
    </font>
    <font>
      <sz val="12"/>
      <name val="Times New Roman"/>
      <family val="1"/>
    </font>
    <font>
      <sz val="11"/>
      <name val="UVnTime"/>
    </font>
    <font>
      <b/>
      <sz val="9"/>
      <color indexed="81"/>
      <name val="Tahoma"/>
      <family val="2"/>
    </font>
    <font>
      <sz val="9"/>
      <color indexed="81"/>
      <name val="Tahoma"/>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hair">
        <color indexed="64"/>
      </bottom>
      <diagonal/>
    </border>
    <border>
      <left style="thin">
        <color rgb="FF000000"/>
      </left>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9" fillId="0" borderId="0"/>
  </cellStyleXfs>
  <cellXfs count="24">
    <xf numFmtId="0" fontId="0" fillId="0" borderId="0" xfId="0"/>
    <xf numFmtId="0" fontId="2" fillId="0" borderId="0" xfId="0" applyFont="1" applyAlignment="1">
      <alignment horizontal="left" vertical="center" wrapText="1"/>
    </xf>
    <xf numFmtId="0" fontId="3" fillId="0" borderId="0" xfId="0" applyFont="1"/>
    <xf numFmtId="0" fontId="4" fillId="0" borderId="0" xfId="0" applyFont="1" applyAlignment="1">
      <alignment horizontal="righ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164" fontId="8" fillId="0" borderId="1" xfId="1" applyNumberFormat="1" applyFont="1" applyBorder="1" applyAlignment="1">
      <alignment horizontal="center" vertical="center" wrapText="1"/>
    </xf>
    <xf numFmtId="164" fontId="3" fillId="0" borderId="0" xfId="0" applyNumberFormat="1" applyFont="1"/>
    <xf numFmtId="0" fontId="8" fillId="0" borderId="1" xfId="0" applyFont="1" applyBorder="1" applyAlignment="1">
      <alignment vertical="center" wrapText="1"/>
    </xf>
    <xf numFmtId="164" fontId="8" fillId="0" borderId="1" xfId="1" applyNumberFormat="1" applyFont="1" applyFill="1" applyBorder="1" applyAlignment="1">
      <alignment horizontal="center" vertical="center" wrapText="1"/>
    </xf>
    <xf numFmtId="164" fontId="8" fillId="0" borderId="0" xfId="0" applyNumberFormat="1" applyFont="1"/>
    <xf numFmtId="0" fontId="8" fillId="0" borderId="0" xfId="0" applyFont="1"/>
    <xf numFmtId="0" fontId="6" fillId="0" borderId="1" xfId="0" applyFont="1" applyBorder="1" applyAlignment="1">
      <alignment horizontal="center" vertical="center" wrapText="1"/>
    </xf>
    <xf numFmtId="0" fontId="6" fillId="0" borderId="1" xfId="0" applyFont="1" applyBorder="1" applyAlignment="1">
      <alignment vertical="center" wrapText="1"/>
    </xf>
    <xf numFmtId="164" fontId="6" fillId="0" borderId="1" xfId="1" applyNumberFormat="1" applyFont="1" applyFill="1" applyBorder="1" applyAlignment="1">
      <alignment horizontal="center" vertical="center" wrapText="1"/>
    </xf>
    <xf numFmtId="0" fontId="6" fillId="0" borderId="1" xfId="0" quotePrefix="1" applyFont="1" applyBorder="1" applyAlignment="1">
      <alignment vertical="center" wrapText="1"/>
    </xf>
    <xf numFmtId="3" fontId="8" fillId="0" borderId="2" xfId="2" applyNumberFormat="1" applyFont="1" applyBorder="1" applyAlignment="1">
      <alignment vertical="center"/>
    </xf>
    <xf numFmtId="0" fontId="8" fillId="0" borderId="3" xfId="0" applyFont="1" applyBorder="1" applyAlignment="1">
      <alignment vertical="center" wrapText="1"/>
    </xf>
    <xf numFmtId="0" fontId="7" fillId="0" borderId="3" xfId="0" applyFont="1" applyBorder="1" applyAlignment="1">
      <alignment vertical="center" wrapText="1"/>
    </xf>
  </cellXfs>
  <cellStyles count="3">
    <cellStyle name="Comma" xfId="1" builtinId="3"/>
    <cellStyle name="Normal" xfId="0" builtinId="0"/>
    <cellStyle name="Normal 4" xfId="2" xr:uid="{1A3DE762-F437-47DB-A1A9-ED82C04A51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0537D-52F8-4EA9-A393-2D4B608F2598}">
  <sheetPr>
    <tabColor rgb="FF92D050"/>
    <pageSetUpPr fitToPage="1"/>
  </sheetPr>
  <dimension ref="A1:G50"/>
  <sheetViews>
    <sheetView tabSelected="1" zoomScale="80" zoomScaleNormal="80" workbookViewId="0">
      <selection activeCell="C28" sqref="C28"/>
    </sheetView>
  </sheetViews>
  <sheetFormatPr defaultRowHeight="15.75"/>
  <cols>
    <col min="1" max="1" width="6.625" style="2" customWidth="1"/>
    <col min="2" max="2" width="44.875" style="2" customWidth="1"/>
    <col min="3" max="3" width="22.375" style="2" customWidth="1"/>
    <col min="4" max="4" width="23.875" style="16" customWidth="1"/>
    <col min="5" max="6" width="9" style="2"/>
    <col min="7" max="7" width="10.125" style="2" bestFit="1" customWidth="1"/>
    <col min="8" max="16384" width="9" style="2"/>
  </cols>
  <sheetData>
    <row r="1" spans="1:7" ht="51" customHeight="1">
      <c r="A1" s="1" t="s">
        <v>0</v>
      </c>
      <c r="B1" s="1"/>
      <c r="D1" s="3" t="s">
        <v>1</v>
      </c>
    </row>
    <row r="2" spans="1:7">
      <c r="A2" s="4" t="s">
        <v>2</v>
      </c>
      <c r="B2" s="4"/>
      <c r="C2" s="4"/>
      <c r="D2" s="4"/>
    </row>
    <row r="3" spans="1:7">
      <c r="A3" s="5" t="s">
        <v>3</v>
      </c>
      <c r="B3" s="5"/>
      <c r="C3" s="5"/>
      <c r="D3" s="5"/>
    </row>
    <row r="4" spans="1:7">
      <c r="D4" s="6" t="s">
        <v>4</v>
      </c>
    </row>
    <row r="5" spans="1:7">
      <c r="A5" s="7" t="s">
        <v>5</v>
      </c>
      <c r="B5" s="7" t="s">
        <v>6</v>
      </c>
      <c r="C5" s="7" t="s">
        <v>7</v>
      </c>
      <c r="D5" s="7"/>
    </row>
    <row r="6" spans="1:7">
      <c r="A6" s="7"/>
      <c r="B6" s="7"/>
      <c r="C6" s="8" t="s">
        <v>8</v>
      </c>
      <c r="D6" s="8" t="s">
        <v>9</v>
      </c>
    </row>
    <row r="7" spans="1:7">
      <c r="A7" s="9"/>
      <c r="B7" s="10" t="s">
        <v>10</v>
      </c>
      <c r="C7" s="11">
        <f>C8+C48+C49+C50</f>
        <v>8200000</v>
      </c>
      <c r="D7" s="11">
        <f>D8+D48+D49+D50</f>
        <v>6980000</v>
      </c>
      <c r="G7" s="12"/>
    </row>
    <row r="8" spans="1:7">
      <c r="A8" s="8" t="s">
        <v>11</v>
      </c>
      <c r="B8" s="10" t="s">
        <v>12</v>
      </c>
      <c r="C8" s="11">
        <f>C9+C14+C19+C24+C29+C30+C31+C32+C37+C38+C39+C40+C41+C42+C43+C44+C45+C46+C47</f>
        <v>7494000</v>
      </c>
      <c r="D8" s="11">
        <f>D9+D14+D19+D24+D29+D30+D31+D32+D37+D38+D39+D40+D41+D42+D43+D44+D45+D46+D47</f>
        <v>6980000</v>
      </c>
    </row>
    <row r="9" spans="1:7">
      <c r="A9" s="9">
        <v>1</v>
      </c>
      <c r="B9" s="13" t="s">
        <v>13</v>
      </c>
      <c r="C9" s="11">
        <f>SUM(C10:C13)</f>
        <v>520761</v>
      </c>
      <c r="D9" s="11">
        <v>520761</v>
      </c>
    </row>
    <row r="10" spans="1:7">
      <c r="A10" s="9"/>
      <c r="B10" s="13" t="s">
        <v>14</v>
      </c>
      <c r="C10" s="11">
        <v>344840</v>
      </c>
      <c r="D10" s="11">
        <v>344840</v>
      </c>
    </row>
    <row r="11" spans="1:7">
      <c r="A11" s="9"/>
      <c r="B11" s="13" t="s">
        <v>15</v>
      </c>
      <c r="C11" s="11">
        <v>17861</v>
      </c>
      <c r="D11" s="11">
        <v>17861</v>
      </c>
    </row>
    <row r="12" spans="1:7">
      <c r="A12" s="9"/>
      <c r="B12" s="13" t="s">
        <v>16</v>
      </c>
      <c r="C12" s="11">
        <v>158060</v>
      </c>
      <c r="D12" s="11">
        <v>158060</v>
      </c>
    </row>
    <row r="13" spans="1:7">
      <c r="A13" s="9"/>
      <c r="B13" s="13" t="s">
        <v>17</v>
      </c>
      <c r="C13" s="11"/>
      <c r="D13" s="11"/>
    </row>
    <row r="14" spans="1:7">
      <c r="A14" s="9">
        <v>2</v>
      </c>
      <c r="B14" s="13" t="s">
        <v>18</v>
      </c>
      <c r="C14" s="11">
        <f>SUM(C15:C18)</f>
        <v>88980</v>
      </c>
      <c r="D14" s="11">
        <v>88980</v>
      </c>
    </row>
    <row r="15" spans="1:7">
      <c r="A15" s="9"/>
      <c r="B15" s="13" t="s">
        <v>14</v>
      </c>
      <c r="C15" s="11">
        <v>55482</v>
      </c>
      <c r="D15" s="11">
        <v>55482</v>
      </c>
    </row>
    <row r="16" spans="1:7">
      <c r="A16" s="9"/>
      <c r="B16" s="13" t="s">
        <v>15</v>
      </c>
      <c r="C16" s="11">
        <v>32048</v>
      </c>
      <c r="D16" s="11">
        <v>32048</v>
      </c>
    </row>
    <row r="17" spans="1:5">
      <c r="A17" s="9"/>
      <c r="B17" s="13" t="s">
        <v>16</v>
      </c>
      <c r="C17" s="11">
        <v>1150</v>
      </c>
      <c r="D17" s="11">
        <v>1150</v>
      </c>
    </row>
    <row r="18" spans="1:5">
      <c r="A18" s="9"/>
      <c r="B18" s="13" t="s">
        <v>19</v>
      </c>
      <c r="C18" s="11">
        <v>300</v>
      </c>
      <c r="D18" s="11">
        <v>300</v>
      </c>
    </row>
    <row r="19" spans="1:5">
      <c r="A19" s="9">
        <v>3</v>
      </c>
      <c r="B19" s="13" t="s">
        <v>20</v>
      </c>
      <c r="C19" s="11">
        <f>SUM(C20:C23)</f>
        <v>83570</v>
      </c>
      <c r="D19" s="11">
        <v>83570</v>
      </c>
    </row>
    <row r="20" spans="1:5">
      <c r="A20" s="9"/>
      <c r="B20" s="13" t="s">
        <v>14</v>
      </c>
      <c r="C20" s="11">
        <v>16010</v>
      </c>
      <c r="D20" s="11">
        <v>16010</v>
      </c>
    </row>
    <row r="21" spans="1:5">
      <c r="A21" s="9"/>
      <c r="B21" s="13" t="s">
        <v>15</v>
      </c>
      <c r="C21" s="11">
        <v>67560</v>
      </c>
      <c r="D21" s="11">
        <v>67560</v>
      </c>
    </row>
    <row r="22" spans="1:5">
      <c r="A22" s="9"/>
      <c r="B22" s="13" t="s">
        <v>16</v>
      </c>
      <c r="C22" s="11">
        <v>0</v>
      </c>
      <c r="D22" s="11">
        <v>0</v>
      </c>
    </row>
    <row r="23" spans="1:5">
      <c r="A23" s="9"/>
      <c r="B23" s="13" t="s">
        <v>17</v>
      </c>
      <c r="C23" s="11">
        <v>0</v>
      </c>
      <c r="D23" s="11">
        <v>0</v>
      </c>
    </row>
    <row r="24" spans="1:5">
      <c r="A24" s="9">
        <v>4</v>
      </c>
      <c r="B24" s="13" t="s">
        <v>21</v>
      </c>
      <c r="C24" s="11">
        <f>SUM(C25:C28)</f>
        <v>2009830</v>
      </c>
      <c r="D24" s="11">
        <v>2009830</v>
      </c>
    </row>
    <row r="25" spans="1:5">
      <c r="A25" s="9"/>
      <c r="B25" s="13" t="s">
        <v>14</v>
      </c>
      <c r="C25" s="11">
        <v>1184871</v>
      </c>
      <c r="D25" s="11">
        <v>1184871</v>
      </c>
    </row>
    <row r="26" spans="1:5">
      <c r="A26" s="9"/>
      <c r="B26" s="13" t="s">
        <v>15</v>
      </c>
      <c r="C26" s="11">
        <v>187999</v>
      </c>
      <c r="D26" s="11">
        <v>188000</v>
      </c>
    </row>
    <row r="27" spans="1:5">
      <c r="A27" s="9"/>
      <c r="B27" s="13" t="s">
        <v>16</v>
      </c>
      <c r="C27" s="11">
        <v>136820</v>
      </c>
      <c r="D27" s="11">
        <v>136819</v>
      </c>
    </row>
    <row r="28" spans="1:5">
      <c r="A28" s="9"/>
      <c r="B28" s="13" t="s">
        <v>22</v>
      </c>
      <c r="C28" s="11">
        <v>500140</v>
      </c>
      <c r="D28" s="11">
        <v>500140</v>
      </c>
    </row>
    <row r="29" spans="1:5">
      <c r="A29" s="9">
        <v>5</v>
      </c>
      <c r="B29" s="13" t="s">
        <v>23</v>
      </c>
      <c r="C29" s="11">
        <v>470000</v>
      </c>
      <c r="D29" s="11">
        <v>470000</v>
      </c>
    </row>
    <row r="30" spans="1:5" s="16" customFormat="1">
      <c r="A30" s="9">
        <v>6</v>
      </c>
      <c r="B30" s="13" t="s">
        <v>24</v>
      </c>
      <c r="C30" s="14">
        <v>646000</v>
      </c>
      <c r="D30" s="14">
        <v>299600</v>
      </c>
      <c r="E30" s="15"/>
    </row>
    <row r="31" spans="1:5" s="16" customFormat="1">
      <c r="A31" s="9">
        <v>7</v>
      </c>
      <c r="B31" s="13" t="s">
        <v>25</v>
      </c>
      <c r="C31" s="14">
        <v>387530</v>
      </c>
      <c r="D31" s="14">
        <v>387530</v>
      </c>
    </row>
    <row r="32" spans="1:5" s="16" customFormat="1">
      <c r="A32" s="9">
        <v>8</v>
      </c>
      <c r="B32" s="13" t="s">
        <v>26</v>
      </c>
      <c r="C32" s="14">
        <v>145000</v>
      </c>
      <c r="D32" s="14">
        <f>D33+D34</f>
        <v>103000</v>
      </c>
    </row>
    <row r="33" spans="1:5" s="16" customFormat="1">
      <c r="A33" s="17" t="s">
        <v>27</v>
      </c>
      <c r="B33" s="18" t="s">
        <v>28</v>
      </c>
      <c r="C33" s="19">
        <v>27000</v>
      </c>
      <c r="D33" s="19">
        <v>27000</v>
      </c>
    </row>
    <row r="34" spans="1:5" s="16" customFormat="1">
      <c r="A34" s="17" t="s">
        <v>29</v>
      </c>
      <c r="B34" s="18" t="s">
        <v>30</v>
      </c>
      <c r="C34" s="19">
        <v>118000</v>
      </c>
      <c r="D34" s="19">
        <f>SUM(D35:D36)</f>
        <v>76000</v>
      </c>
    </row>
    <row r="35" spans="1:5" s="16" customFormat="1">
      <c r="A35" s="17"/>
      <c r="B35" s="20" t="s">
        <v>31</v>
      </c>
      <c r="C35" s="19">
        <v>42000</v>
      </c>
      <c r="D35" s="19"/>
    </row>
    <row r="36" spans="1:5" s="16" customFormat="1">
      <c r="A36" s="17"/>
      <c r="B36" s="20" t="s">
        <v>32</v>
      </c>
      <c r="C36" s="19">
        <v>76000</v>
      </c>
      <c r="D36" s="19">
        <v>76000</v>
      </c>
    </row>
    <row r="37" spans="1:5" s="16" customFormat="1">
      <c r="A37" s="9">
        <v>9</v>
      </c>
      <c r="B37" s="13" t="s">
        <v>33</v>
      </c>
      <c r="C37" s="14">
        <v>300</v>
      </c>
      <c r="D37" s="14">
        <v>300</v>
      </c>
    </row>
    <row r="38" spans="1:5" s="16" customFormat="1">
      <c r="A38" s="9">
        <v>10</v>
      </c>
      <c r="B38" s="13" t="s">
        <v>34</v>
      </c>
      <c r="C38" s="14">
        <v>13000</v>
      </c>
      <c r="D38" s="14">
        <v>13000</v>
      </c>
    </row>
    <row r="39" spans="1:5" s="16" customFormat="1">
      <c r="A39" s="9">
        <v>11</v>
      </c>
      <c r="B39" s="13" t="s">
        <v>35</v>
      </c>
      <c r="C39" s="21">
        <v>108330</v>
      </c>
      <c r="D39" s="14">
        <v>108330</v>
      </c>
    </row>
    <row r="40" spans="1:5" s="16" customFormat="1">
      <c r="A40" s="9">
        <v>12</v>
      </c>
      <c r="B40" s="13" t="s">
        <v>36</v>
      </c>
      <c r="C40" s="14">
        <v>2500000</v>
      </c>
      <c r="D40" s="14">
        <v>2500000</v>
      </c>
    </row>
    <row r="41" spans="1:5" s="16" customFormat="1">
      <c r="A41" s="9">
        <v>13</v>
      </c>
      <c r="B41" s="13" t="s">
        <v>37</v>
      </c>
      <c r="C41" s="14">
        <v>72000</v>
      </c>
      <c r="D41" s="14">
        <v>72000</v>
      </c>
    </row>
    <row r="42" spans="1:5" s="16" customFormat="1">
      <c r="A42" s="9">
        <v>14</v>
      </c>
      <c r="B42" s="13" t="s">
        <v>38</v>
      </c>
      <c r="C42" s="14">
        <v>130000</v>
      </c>
      <c r="D42" s="14">
        <v>130000</v>
      </c>
    </row>
    <row r="43" spans="1:5" s="16" customFormat="1">
      <c r="A43" s="9">
        <v>15</v>
      </c>
      <c r="B43" s="22" t="s">
        <v>39</v>
      </c>
      <c r="C43" s="14">
        <v>50099</v>
      </c>
      <c r="D43" s="14">
        <v>29099</v>
      </c>
      <c r="E43" s="15"/>
    </row>
    <row r="44" spans="1:5" s="16" customFormat="1">
      <c r="A44" s="9">
        <v>16</v>
      </c>
      <c r="B44" s="22" t="s">
        <v>40</v>
      </c>
      <c r="C44" s="14">
        <v>220000</v>
      </c>
      <c r="D44" s="14">
        <f>C44-58000</f>
        <v>162000</v>
      </c>
    </row>
    <row r="45" spans="1:5" s="16" customFormat="1">
      <c r="A45" s="9">
        <v>17</v>
      </c>
      <c r="B45" s="22" t="s">
        <v>41</v>
      </c>
      <c r="C45" s="14">
        <v>2000</v>
      </c>
      <c r="D45" s="14">
        <v>2000</v>
      </c>
    </row>
    <row r="46" spans="1:5" s="16" customFormat="1" ht="47.25">
      <c r="A46" s="9">
        <v>18</v>
      </c>
      <c r="B46" s="22" t="s">
        <v>42</v>
      </c>
      <c r="C46" s="14">
        <v>0</v>
      </c>
      <c r="D46" s="14">
        <v>0</v>
      </c>
    </row>
    <row r="47" spans="1:5">
      <c r="A47" s="9">
        <v>19</v>
      </c>
      <c r="B47" s="22" t="s">
        <v>43</v>
      </c>
      <c r="C47" s="11">
        <v>46600</v>
      </c>
      <c r="D47" s="11">
        <v>0</v>
      </c>
    </row>
    <row r="48" spans="1:5">
      <c r="A48" s="8" t="s">
        <v>44</v>
      </c>
      <c r="B48" s="23" t="s">
        <v>45</v>
      </c>
      <c r="C48" s="11">
        <v>0</v>
      </c>
      <c r="D48" s="11">
        <v>0</v>
      </c>
    </row>
    <row r="49" spans="1:4">
      <c r="A49" s="8" t="s">
        <v>46</v>
      </c>
      <c r="B49" s="23" t="s">
        <v>47</v>
      </c>
      <c r="C49" s="11">
        <v>706000</v>
      </c>
      <c r="D49" s="11">
        <v>0</v>
      </c>
    </row>
    <row r="50" spans="1:4">
      <c r="A50" s="8" t="s">
        <v>48</v>
      </c>
      <c r="B50" s="23" t="s">
        <v>49</v>
      </c>
      <c r="C50" s="11"/>
      <c r="D50" s="11">
        <v>0</v>
      </c>
    </row>
  </sheetData>
  <mergeCells count="6">
    <mergeCell ref="A1:B1"/>
    <mergeCell ref="A2:D2"/>
    <mergeCell ref="A3:D3"/>
    <mergeCell ref="A5:A6"/>
    <mergeCell ref="B5:B6"/>
    <mergeCell ref="C5:D5"/>
  </mergeCells>
  <pageMargins left="0.75" right="0.25" top="0.75" bottom="0.75" header="0.3" footer="0.3"/>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dcterms:created xsi:type="dcterms:W3CDTF">2022-01-24T01:16:07Z</dcterms:created>
  <dcterms:modified xsi:type="dcterms:W3CDTF">2022-01-24T01:16:16Z</dcterms:modified>
</cp:coreProperties>
</file>