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3. Cong khai ngan sach\9 Thang - 2022\CKNS - BTC\"/>
    </mc:Choice>
  </mc:AlternateContent>
  <xr:revisionPtr revIDLastSave="0" documentId="13_ncr:1_{12C1EAC7-C277-4294-9AC0-CFA6F3BCF9E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23" i="1"/>
  <c r="D15" i="1" l="1"/>
  <c r="E15" i="1" s="1"/>
  <c r="D16" i="1"/>
  <c r="E16" i="1" s="1"/>
  <c r="D18" i="1"/>
  <c r="E18" i="1" s="1"/>
  <c r="E10" i="1"/>
  <c r="E12" i="1"/>
  <c r="E17" i="1"/>
  <c r="E20" i="1"/>
  <c r="E21" i="1"/>
  <c r="E22" i="1"/>
  <c r="E24" i="1"/>
  <c r="D9" i="1"/>
  <c r="E9" i="1" s="1"/>
</calcChain>
</file>

<file path=xl/sharedStrings.xml><?xml version="1.0" encoding="utf-8"?>
<sst xmlns="http://schemas.openxmlformats.org/spreadsheetml/2006/main" count="35" uniqueCount="32">
  <si>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</si>
  <si>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</si>
  <si>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</si>
  <si>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</si>
  <si>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</si>
  <si>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</si>
  <si>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</si>
  <si>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</si>
  <si>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</si>
  <si>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</si>
  <si>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</si>
  <si>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</si>
  <si>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</si>
  <si>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</si>
  <si>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</si>
  <si>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NSĐP/BỘI THU NSĐP</t>
  </si>
  <si>
    <t>D</t>
  </si>
  <si>
    <t>Thu nội địa</t>
  </si>
  <si>
    <t>Thu viện trợ</t>
  </si>
  <si>
    <t>Biểu số 59/CK-NSNN</t>
  </si>
  <si>
    <t>DỰ TOÁN NĂM</t>
  </si>
  <si>
    <t>SO SÁNH ƯỚC THỰC HIỆN VỚI (%)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</si>
  <si>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</si>
  <si>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</si>
  <si>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</si>
  <si>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</si>
  <si>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</si>
  <si>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</si>
  <si>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</si>
  <si>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CHI TRẢ NỢ  GỐC</t>
  </si>
  <si>
    <t>CÂN ĐỐI NGÂN SÁCH ĐỊA PHƯƠNG 09 THÁNG NĂM 2022</t>
  </si>
  <si>
    <t>THỰC HIỆN
 09 THÁNG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</si>
</sst>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22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h"/>
      <charset val="163"/>
    </font>
    <font>
      <sz val="10"/>
      <name val=".VnArial Narrow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0" fontId="13" fillId="0" borderId="0"/>
    <xf numFmtId="0" fontId="2" fillId="0" borderId="0"/>
    <xf numFmtId="0" fontId="20" fillId="0" borderId="0"/>
    <xf numFmtId="0" fontId="12" fillId="0" borderId="0"/>
    <xf numFmtId="0" fontId="16" fillId="0" borderId="0"/>
    <xf numFmtId="0" fontId="1" fillId="0" borderId="0"/>
    <xf numFmtId="43" fontId="2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Fill="1" applyAlignment="1"/>
    <xf numFmtId="0" fontId="4" fillId="0" borderId="0" xfId="0" applyFont="1" applyFill="1" applyAlignment="1">
      <alignment horizontal="centerContinuous"/>
    </xf>
    <xf numFmtId="0" fontId="3" fillId="0" borderId="0" xfId="0" applyFont="1" applyFill="1"/>
    <xf numFmtId="0" fontId="5" fillId="0" borderId="0" xfId="0" applyNumberFormat="1" applyFont="1" applyFill="1" applyAlignment="1">
      <alignment vertical="center" wrapText="1"/>
    </xf>
    <xf numFmtId="0" fontId="10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/>
    <xf numFmtId="3" fontId="3" fillId="0" borderId="2" xfId="0" applyNumberFormat="1" applyFont="1" applyFill="1" applyBorder="1"/>
    <xf numFmtId="0" fontId="9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7" fillId="0" borderId="0" xfId="0" applyFont="1" applyFill="1"/>
    <xf numFmtId="0" fontId="4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14" fillId="0" borderId="5" xfId="0" applyFont="1" applyFill="1" applyBorder="1"/>
    <xf numFmtId="0" fontId="18" fillId="0" borderId="3" xfId="0" applyFont="1" applyFill="1" applyBorder="1"/>
    <xf numFmtId="0" fontId="18" fillId="0" borderId="6" xfId="0" applyFont="1" applyFill="1" applyBorder="1"/>
    <xf numFmtId="3" fontId="4" fillId="0" borderId="4" xfId="0" applyNumberFormat="1" applyFont="1" applyFill="1" applyBorder="1"/>
    <xf numFmtId="43" fontId="3" fillId="0" borderId="2" xfId="11" applyFont="1" applyFill="1" applyBorder="1"/>
    <xf numFmtId="43" fontId="4" fillId="0" borderId="4" xfId="11" applyFont="1" applyFill="1" applyBorder="1"/>
    <xf numFmtId="3" fontId="4" fillId="0" borderId="2" xfId="0" applyNumberFormat="1" applyFont="1" applyFill="1" applyBorder="1"/>
    <xf numFmtId="43" fontId="4" fillId="0" borderId="2" xfId="11" applyFont="1" applyFill="1" applyBorder="1"/>
    <xf numFmtId="43" fontId="10" fillId="0" borderId="0" xfId="11" applyFont="1" applyFill="1"/>
    <xf numFmtId="3" fontId="4" fillId="0" borderId="1" xfId="0" applyNumberFormat="1" applyFont="1" applyFill="1" applyBorder="1"/>
    <xf numFmtId="43" fontId="4" fillId="0" borderId="1" xfId="11" applyFont="1" applyFill="1" applyBorder="1"/>
    <xf numFmtId="43" fontId="10" fillId="0" borderId="0" xfId="0" applyNumberFormat="1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12">
    <cellStyle name="Comma" xfId="11" builtinId="3"/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topLeftCell="A10" workbookViewId="0">
      <selection activeCell="D15" sqref="D15"/>
    </sheetView>
  </sheetViews>
  <sheetFormatPr defaultColWidth="12.85546875" defaultRowHeight="15.75"/>
  <cols>
    <col min="1" max="1" width="7.28515625" style="3" customWidth="1"/>
    <col min="2" max="2" width="52.7109375" style="3" customWidth="1"/>
    <col min="3" max="4" width="16.28515625" style="3" customWidth="1"/>
    <col min="5" max="6" width="13.42578125" style="3" customWidth="1"/>
    <col min="7" max="7" width="15.85546875" style="3" customWidth="1"/>
    <col min="8" max="8" width="17.7109375" style="3" customWidth="1"/>
    <col min="9" max="9" width="22.140625" style="3" customWidth="1"/>
    <col min="10" max="16384" width="12.85546875" style="3"/>
  </cols>
  <sheetData>
    <row r="1" spans="1:14" ht="21" customHeight="1">
      <c r="A1" s="1"/>
      <c r="B1" s="1"/>
      <c r="C1" s="1"/>
      <c r="D1" s="33" t="s">
        <v>19</v>
      </c>
      <c r="E1" s="34"/>
      <c r="F1" s="34"/>
    </row>
    <row r="2" spans="1:14" ht="33" customHeight="1">
      <c r="A2" s="2" t="s">
        <v>30</v>
      </c>
      <c r="B2" s="14"/>
      <c r="C2" s="15"/>
      <c r="D2" s="15"/>
      <c r="E2" s="15"/>
      <c r="F2" s="15"/>
    </row>
    <row r="3" spans="1:14" ht="12.75" customHeight="1">
      <c r="A3" s="35"/>
      <c r="B3" s="35"/>
      <c r="C3" s="35"/>
      <c r="D3" s="35"/>
      <c r="E3" s="35"/>
      <c r="F3" s="35"/>
      <c r="G3" s="4"/>
      <c r="H3" s="4"/>
      <c r="I3" s="4"/>
      <c r="J3" s="4"/>
      <c r="K3" s="4"/>
      <c r="L3" s="4"/>
      <c r="M3" s="4"/>
      <c r="N3" s="4"/>
    </row>
    <row r="4" spans="1:14" ht="19.5" customHeight="1">
      <c r="A4" s="19"/>
      <c r="B4" s="19"/>
      <c r="C4" s="19"/>
      <c r="D4" s="19"/>
      <c r="E4" s="19"/>
      <c r="F4" s="18" t="s">
        <v>0</v>
      </c>
      <c r="G4" s="20"/>
      <c r="H4" s="20"/>
      <c r="I4" s="20"/>
      <c r="J4" s="4"/>
      <c r="K4" s="4"/>
      <c r="L4" s="4"/>
      <c r="M4" s="4"/>
      <c r="N4" s="4"/>
    </row>
    <row r="5" spans="1:14" s="16" customFormat="1" ht="33" customHeight="1">
      <c r="A5" s="36" t="s">
        <v>1</v>
      </c>
      <c r="B5" s="36" t="s">
        <v>2</v>
      </c>
      <c r="C5" s="36" t="s">
        <v>20</v>
      </c>
      <c r="D5" s="36" t="s">
        <v>31</v>
      </c>
      <c r="E5" s="39" t="s">
        <v>21</v>
      </c>
      <c r="F5" s="40"/>
    </row>
    <row r="6" spans="1:14" s="16" customFormat="1" ht="16.5">
      <c r="A6" s="37"/>
      <c r="B6" s="37"/>
      <c r="C6" s="37"/>
      <c r="D6" s="37"/>
      <c r="E6" s="36" t="s">
        <v>20</v>
      </c>
      <c r="F6" s="36" t="s">
        <v>22</v>
      </c>
    </row>
    <row r="7" spans="1:14" s="16" customFormat="1" ht="30.75" customHeight="1">
      <c r="A7" s="38"/>
      <c r="B7" s="38"/>
      <c r="C7" s="38"/>
      <c r="D7" s="38"/>
      <c r="E7" s="41"/>
      <c r="F7" s="41"/>
    </row>
    <row r="8" spans="1:14" s="5" customFormat="1" ht="24.95" customHeight="1">
      <c r="A8" s="6" t="s">
        <v>3</v>
      </c>
      <c r="B8" s="21" t="s">
        <v>23</v>
      </c>
      <c r="C8" s="30">
        <v>8200000</v>
      </c>
      <c r="D8" s="30">
        <f>D9+D14</f>
        <v>10805012.768972</v>
      </c>
      <c r="E8" s="31"/>
      <c r="F8" s="31"/>
      <c r="G8" s="32"/>
      <c r="H8" s="29"/>
    </row>
    <row r="9" spans="1:14" s="5" customFormat="1" ht="24.95" customHeight="1">
      <c r="A9" s="7" t="s">
        <v>5</v>
      </c>
      <c r="B9" s="8" t="s">
        <v>24</v>
      </c>
      <c r="C9" s="27">
        <v>8200000</v>
      </c>
      <c r="D9" s="27">
        <f>D10+D12</f>
        <v>7068230</v>
      </c>
      <c r="E9" s="28">
        <f>D9/C9*100</f>
        <v>86.197926829268283</v>
      </c>
      <c r="F9" s="28">
        <v>123.88</v>
      </c>
      <c r="H9" s="29"/>
    </row>
    <row r="10" spans="1:14" s="5" customFormat="1" ht="24.95" customHeight="1">
      <c r="A10" s="9">
        <v>1</v>
      </c>
      <c r="B10" s="10" t="s">
        <v>17</v>
      </c>
      <c r="C10" s="11">
        <v>7494000</v>
      </c>
      <c r="D10" s="11">
        <v>6916429.1088129999</v>
      </c>
      <c r="E10" s="25">
        <f t="shared" ref="E10:E24" si="0">D10/C10*100</f>
        <v>92.292889095449695</v>
      </c>
      <c r="F10" s="25">
        <v>143.84853836200551</v>
      </c>
      <c r="H10" s="29"/>
    </row>
    <row r="11" spans="1:14" s="5" customFormat="1" ht="24.95" customHeight="1">
      <c r="A11" s="9">
        <v>2</v>
      </c>
      <c r="B11" s="10" t="s">
        <v>25</v>
      </c>
      <c r="C11" s="11"/>
      <c r="D11" s="11"/>
      <c r="E11" s="25"/>
      <c r="F11" s="25"/>
      <c r="H11" s="29"/>
      <c r="I11" s="32"/>
    </row>
    <row r="12" spans="1:14" s="5" customFormat="1" ht="24.95" customHeight="1">
      <c r="A12" s="9">
        <v>3</v>
      </c>
      <c r="B12" s="10" t="s">
        <v>26</v>
      </c>
      <c r="C12" s="11">
        <v>706000</v>
      </c>
      <c r="D12" s="11">
        <v>151800.891187</v>
      </c>
      <c r="E12" s="25">
        <f t="shared" si="0"/>
        <v>21.501542661048159</v>
      </c>
      <c r="F12" s="25">
        <v>16.932255890505388</v>
      </c>
      <c r="H12" s="29"/>
    </row>
    <row r="13" spans="1:14" s="5" customFormat="1" ht="24.95" customHeight="1">
      <c r="A13" s="9">
        <v>4</v>
      </c>
      <c r="B13" s="10" t="s">
        <v>18</v>
      </c>
      <c r="C13" s="11"/>
      <c r="D13" s="11"/>
      <c r="E13" s="25"/>
      <c r="F13" s="25"/>
      <c r="H13" s="29"/>
    </row>
    <row r="14" spans="1:14" s="5" customFormat="1" ht="24.95" customHeight="1">
      <c r="A14" s="7" t="s">
        <v>6</v>
      </c>
      <c r="B14" s="8" t="s">
        <v>7</v>
      </c>
      <c r="C14" s="11"/>
      <c r="D14" s="27">
        <v>3736782.7689720001</v>
      </c>
      <c r="E14" s="28"/>
      <c r="F14" s="28">
        <v>84.087742772680542</v>
      </c>
      <c r="H14" s="29"/>
    </row>
    <row r="15" spans="1:14" s="5" customFormat="1" ht="24.95" customHeight="1">
      <c r="A15" s="7" t="s">
        <v>4</v>
      </c>
      <c r="B15" s="22" t="s">
        <v>8</v>
      </c>
      <c r="C15" s="27">
        <v>17961052</v>
      </c>
      <c r="D15" s="27">
        <f>D16+D22</f>
        <v>11313792.479568999</v>
      </c>
      <c r="E15" s="28">
        <f t="shared" si="0"/>
        <v>62.990700542312325</v>
      </c>
      <c r="F15" s="28">
        <v>96.123577239848373</v>
      </c>
      <c r="H15" s="29"/>
      <c r="I15" s="32"/>
    </row>
    <row r="16" spans="1:14" s="5" customFormat="1" ht="24.95" customHeight="1">
      <c r="A16" s="7" t="s">
        <v>5</v>
      </c>
      <c r="B16" s="8" t="s">
        <v>27</v>
      </c>
      <c r="C16" s="27">
        <v>16387941</v>
      </c>
      <c r="D16" s="27">
        <f>D17+D18</f>
        <v>10645580.479568999</v>
      </c>
      <c r="E16" s="28">
        <f t="shared" si="0"/>
        <v>64.959841383179253</v>
      </c>
      <c r="F16" s="28">
        <v>90.444220870545891</v>
      </c>
      <c r="H16" s="29"/>
      <c r="I16" s="32"/>
    </row>
    <row r="17" spans="1:9" s="5" customFormat="1" ht="24.95" customHeight="1">
      <c r="A17" s="9">
        <v>1</v>
      </c>
      <c r="B17" s="10" t="s">
        <v>9</v>
      </c>
      <c r="C17" s="11">
        <v>3646789</v>
      </c>
      <c r="D17" s="11">
        <v>2421554.6268389998</v>
      </c>
      <c r="E17" s="25">
        <f t="shared" si="0"/>
        <v>66.402378279604321</v>
      </c>
      <c r="F17" s="25">
        <v>70.631425355774255</v>
      </c>
      <c r="H17" s="29"/>
      <c r="I17" s="32"/>
    </row>
    <row r="18" spans="1:9" s="5" customFormat="1" ht="24.95" customHeight="1">
      <c r="A18" s="9">
        <v>2</v>
      </c>
      <c r="B18" s="10" t="s">
        <v>10</v>
      </c>
      <c r="C18" s="11">
        <v>12363904</v>
      </c>
      <c r="D18" s="11">
        <f>8219776.85273+4249</f>
        <v>8224025.8527300004</v>
      </c>
      <c r="E18" s="25">
        <f t="shared" si="0"/>
        <v>66.51641627701089</v>
      </c>
      <c r="F18" s="25">
        <v>98.591682171249289</v>
      </c>
      <c r="H18" s="29"/>
      <c r="I18" s="32"/>
    </row>
    <row r="19" spans="1:9" s="5" customFormat="1" ht="24.95" customHeight="1">
      <c r="A19" s="9">
        <v>3</v>
      </c>
      <c r="B19" s="10" t="s">
        <v>11</v>
      </c>
      <c r="C19" s="11">
        <v>0</v>
      </c>
      <c r="D19" s="11"/>
      <c r="E19" s="25"/>
      <c r="F19" s="25"/>
      <c r="H19" s="29"/>
    </row>
    <row r="20" spans="1:9" s="5" customFormat="1" ht="24.95" customHeight="1">
      <c r="A20" s="9">
        <v>4</v>
      </c>
      <c r="B20" s="10" t="s">
        <v>12</v>
      </c>
      <c r="C20" s="11">
        <v>1440</v>
      </c>
      <c r="D20" s="11"/>
      <c r="E20" s="25">
        <f t="shared" si="0"/>
        <v>0</v>
      </c>
      <c r="F20" s="25"/>
      <c r="H20" s="29"/>
    </row>
    <row r="21" spans="1:9" s="5" customFormat="1" ht="24.95" customHeight="1">
      <c r="A21" s="9">
        <v>5</v>
      </c>
      <c r="B21" s="10" t="s">
        <v>13</v>
      </c>
      <c r="C21" s="11">
        <v>325808</v>
      </c>
      <c r="D21" s="11"/>
      <c r="E21" s="25">
        <f t="shared" si="0"/>
        <v>0</v>
      </c>
      <c r="F21" s="25"/>
      <c r="H21" s="29"/>
    </row>
    <row r="22" spans="1:9" s="5" customFormat="1" ht="24.95" customHeight="1">
      <c r="A22" s="7" t="s">
        <v>6</v>
      </c>
      <c r="B22" s="8" t="s">
        <v>28</v>
      </c>
      <c r="C22" s="27">
        <v>1573111</v>
      </c>
      <c r="D22" s="27">
        <v>668212</v>
      </c>
      <c r="E22" s="28">
        <f t="shared" si="0"/>
        <v>42.477104285711562</v>
      </c>
      <c r="F22" s="25"/>
      <c r="H22" s="29"/>
    </row>
    <row r="23" spans="1:9" s="5" customFormat="1" ht="24.95" customHeight="1">
      <c r="A23" s="7" t="s">
        <v>14</v>
      </c>
      <c r="B23" s="22" t="s">
        <v>15</v>
      </c>
      <c r="C23" s="11"/>
      <c r="D23" s="11">
        <f>D8-D15</f>
        <v>-508779.71059699915</v>
      </c>
      <c r="E23" s="28"/>
      <c r="F23" s="25"/>
      <c r="H23" s="29"/>
    </row>
    <row r="24" spans="1:9" s="13" customFormat="1" ht="24.95" customHeight="1">
      <c r="A24" s="17" t="s">
        <v>16</v>
      </c>
      <c r="B24" s="23" t="s">
        <v>29</v>
      </c>
      <c r="C24" s="24">
        <v>10200</v>
      </c>
      <c r="D24" s="24"/>
      <c r="E24" s="26">
        <f t="shared" si="0"/>
        <v>0</v>
      </c>
      <c r="F24" s="26"/>
      <c r="H24" s="29"/>
    </row>
    <row r="25" spans="1:9" ht="19.5" customHeight="1">
      <c r="A25" s="12"/>
      <c r="B25" s="12"/>
      <c r="C25" s="5"/>
      <c r="D25" s="5"/>
      <c r="E25" s="5"/>
      <c r="F25" s="5"/>
    </row>
    <row r="26" spans="1:9" ht="18.75">
      <c r="A26" s="5"/>
      <c r="B26" s="12"/>
      <c r="C26" s="5"/>
      <c r="D26" s="5"/>
      <c r="E26" s="5"/>
      <c r="F26" s="5"/>
    </row>
    <row r="27" spans="1:9" ht="11.25" customHeight="1">
      <c r="A27" s="5"/>
      <c r="B27" s="5"/>
      <c r="C27" s="5"/>
      <c r="D27" s="5"/>
      <c r="E27" s="5"/>
      <c r="F27" s="5"/>
    </row>
    <row r="28" spans="1:9" ht="18.75">
      <c r="A28" s="5"/>
      <c r="B28" s="5"/>
      <c r="C28" s="5"/>
      <c r="D28" s="5"/>
      <c r="E28" s="5"/>
      <c r="F28" s="5"/>
    </row>
    <row r="29" spans="1:9" ht="18.75">
      <c r="A29" s="5"/>
      <c r="B29" s="5"/>
      <c r="C29" s="5"/>
      <c r="D29" s="5"/>
      <c r="E29" s="5"/>
      <c r="F29" s="5"/>
    </row>
    <row r="30" spans="1:9" ht="18.75">
      <c r="A30" s="5"/>
      <c r="B30" s="5"/>
      <c r="C30" s="5"/>
      <c r="D30" s="5"/>
      <c r="E30" s="5"/>
      <c r="F30" s="5"/>
    </row>
    <row r="31" spans="1:9" ht="18.75">
      <c r="A31" s="5"/>
      <c r="B31" s="5"/>
      <c r="C31" s="5"/>
      <c r="D31" s="5"/>
      <c r="E31" s="5"/>
      <c r="F31" s="5"/>
    </row>
    <row r="32" spans="1:9" ht="18.75">
      <c r="A32" s="5"/>
      <c r="B32" s="5"/>
      <c r="C32" s="5"/>
      <c r="D32" s="5"/>
      <c r="E32" s="5"/>
      <c r="F32" s="5"/>
    </row>
    <row r="33" spans="1:6" ht="18.75">
      <c r="A33" s="5"/>
      <c r="B33" s="5"/>
      <c r="C33" s="5"/>
      <c r="D33" s="5"/>
      <c r="E33" s="5"/>
      <c r="F33" s="5"/>
    </row>
  </sheetData>
  <mergeCells count="9">
    <mergeCell ref="D1:F1"/>
    <mergeCell ref="A3:F3"/>
    <mergeCell ref="A5:A7"/>
    <mergeCell ref="B5:B7"/>
    <mergeCell ref="C5:C7"/>
    <mergeCell ref="D5:D7"/>
    <mergeCell ref="E5:F5"/>
    <mergeCell ref="E6:E7"/>
    <mergeCell ref="F6:F7"/>
  </mergeCells>
  <pageMargins left="0.25" right="0.25" top="0.75" bottom="0.75" header="0.3" footer="0.3"/>
  <pageSetup paperSize="9"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Nguyen Tan Minh</cp:lastModifiedBy>
  <cp:lastPrinted>2022-10-19T02:39:25Z</cp:lastPrinted>
  <dcterms:created xsi:type="dcterms:W3CDTF">2018-08-22T07:49:45Z</dcterms:created>
  <dcterms:modified xsi:type="dcterms:W3CDTF">2022-10-19T02:39:28Z</dcterms:modified>
</cp:coreProperties>
</file>