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Cong khai ngan sach\Thuc hien nam 2022\CKNS - BTC\"/>
    </mc:Choice>
  </mc:AlternateContent>
  <xr:revisionPtr revIDLastSave="0" documentId="13_ncr:1_{1AE5DE98-0CDF-420A-B773-3D1021F1BD9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2" i="1"/>
  <c r="F14" i="1"/>
  <c r="F15" i="1"/>
  <c r="F16" i="1"/>
  <c r="F17" i="1"/>
  <c r="F18" i="1"/>
  <c r="F19" i="1"/>
  <c r="F20" i="1"/>
  <c r="F22" i="1"/>
  <c r="F8" i="1"/>
  <c r="G17" i="1"/>
  <c r="G16" i="1" s="1"/>
  <c r="G15" i="1" s="1"/>
  <c r="G8" i="1"/>
  <c r="G9" i="1"/>
  <c r="D16" i="1"/>
  <c r="E16" i="1" l="1"/>
  <c r="E18" i="1"/>
  <c r="E10" i="1"/>
  <c r="E12" i="1"/>
  <c r="E17" i="1"/>
  <c r="E20" i="1"/>
  <c r="E21" i="1"/>
  <c r="E22" i="1"/>
  <c r="E24" i="1"/>
  <c r="D9" i="1"/>
  <c r="D15" i="1" l="1"/>
  <c r="E15" i="1" s="1"/>
  <c r="E9" i="1"/>
  <c r="D8" i="1"/>
</calcChain>
</file>

<file path=xl/sharedStrings.xml><?xml version="1.0" encoding="utf-8"?>
<sst xmlns="http://schemas.openxmlformats.org/spreadsheetml/2006/main" count="35" uniqueCount="32">
  <si>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</si>
  <si>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</si>
  <si>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</si>
  <si>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</si>
  <si>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</si>
  <si>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</si>
  <si>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</si>
  <si>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</si>
  <si>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</si>
  <si>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</si>
  <si>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</si>
  <si>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</si>
  <si>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</si>
  <si>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</si>
  <si>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</si>
  <si>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</si>
  <si>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</si>
  <si>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</si>
  <si>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</si>
  <si>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</si>
  <si>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</si>
  <si>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</si>
  <si>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</si>
  <si>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</si>
  <si>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</si>
  <si>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</si>
  <si>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</si>
  <si>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</si>
  <si>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</si>
  <si>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</si>
  <si>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 xml:space="preserve">ƯỚC THỰC HIỆN NĂM 2022
</t>
  </si>
  <si>
    <t>CÂN ĐỐI NGÂN SÁCH ĐỊA PHƯƠNG NĂM 2022 (Số 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</si>
</sst>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43" fontId="3" fillId="0" borderId="2" xfId="11" applyFont="1" applyFill="1" applyBorder="1"/>
    <xf numFmtId="43" fontId="4" fillId="0" borderId="4" xfId="11" applyFont="1" applyFill="1" applyBorder="1"/>
    <xf numFmtId="3" fontId="4" fillId="0" borderId="2" xfId="0" applyNumberFormat="1" applyFont="1" applyBorder="1"/>
    <xf numFmtId="43" fontId="4" fillId="0" borderId="2" xfId="11" applyFont="1" applyFill="1" applyBorder="1"/>
    <xf numFmtId="43" fontId="10" fillId="0" borderId="0" xfId="11" applyFont="1" applyFill="1"/>
    <xf numFmtId="3" fontId="4" fillId="0" borderId="1" xfId="0" applyNumberFormat="1" applyFont="1" applyBorder="1"/>
    <xf numFmtId="43" fontId="4" fillId="0" borderId="1" xfId="11" applyFont="1" applyFill="1" applyBorder="1"/>
    <xf numFmtId="43" fontId="10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0" xfId="11" applyNumberFormat="1" applyFont="1"/>
    <xf numFmtId="166" fontId="5" fillId="0" borderId="0" xfId="11" applyNumberFormat="1" applyFont="1" applyAlignment="1">
      <alignment vertical="center" wrapText="1"/>
    </xf>
    <xf numFmtId="166" fontId="5" fillId="0" borderId="0" xfId="11" applyNumberFormat="1" applyFont="1" applyAlignment="1">
      <alignment horizontal="right"/>
    </xf>
    <xf numFmtId="166" fontId="7" fillId="0" borderId="0" xfId="11" applyNumberFormat="1" applyFont="1"/>
    <xf numFmtId="166" fontId="10" fillId="0" borderId="0" xfId="11" applyNumberFormat="1" applyFont="1"/>
    <xf numFmtId="166" fontId="8" fillId="0" borderId="0" xfId="11" applyNumberFormat="1" applyFont="1"/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0" zoomScaleNormal="70" workbookViewId="0">
      <selection activeCell="F10" sqref="F10"/>
    </sheetView>
  </sheetViews>
  <sheetFormatPr defaultColWidth="12.85546875" defaultRowHeight="15.75"/>
  <cols>
    <col min="1" max="1" width="7.28515625" style="3" customWidth="1"/>
    <col min="2" max="2" width="52.7109375" style="3" customWidth="1"/>
    <col min="3" max="4" width="16.28515625" style="3" customWidth="1"/>
    <col min="5" max="6" width="13.42578125" style="3" customWidth="1"/>
    <col min="7" max="7" width="17.42578125" style="42" customWidth="1"/>
    <col min="8" max="8" width="17.7109375" style="3" customWidth="1"/>
    <col min="9" max="9" width="22.140625" style="3" customWidth="1"/>
    <col min="10" max="16384" width="12.85546875" style="3"/>
  </cols>
  <sheetData>
    <row r="1" spans="1:14" ht="21" customHeight="1">
      <c r="A1" s="1"/>
      <c r="B1" s="1"/>
      <c r="C1" s="1"/>
      <c r="D1" s="33" t="s">
        <v>19</v>
      </c>
      <c r="E1" s="34"/>
      <c r="F1" s="34"/>
    </row>
    <row r="2" spans="1:14" ht="20.25">
      <c r="A2" s="2" t="s">
        <v>31</v>
      </c>
      <c r="B2" s="14"/>
      <c r="C2" s="15"/>
      <c r="D2" s="15"/>
      <c r="E2" s="15"/>
      <c r="F2" s="15"/>
    </row>
    <row r="3" spans="1:14" ht="12.75" customHeight="1">
      <c r="A3" s="35"/>
      <c r="B3" s="35"/>
      <c r="C3" s="35"/>
      <c r="D3" s="35"/>
      <c r="E3" s="35"/>
      <c r="F3" s="35"/>
      <c r="G3" s="43"/>
      <c r="H3" s="4"/>
      <c r="I3" s="4"/>
      <c r="J3" s="4"/>
      <c r="K3" s="4"/>
      <c r="L3" s="4"/>
      <c r="M3" s="4"/>
      <c r="N3" s="4"/>
    </row>
    <row r="4" spans="1:14" ht="19.5" customHeight="1">
      <c r="A4" s="19"/>
      <c r="B4" s="19"/>
      <c r="C4" s="19"/>
      <c r="D4" s="19"/>
      <c r="E4" s="19"/>
      <c r="F4" s="18" t="s">
        <v>0</v>
      </c>
      <c r="G4" s="44"/>
      <c r="H4" s="20"/>
      <c r="I4" s="20"/>
      <c r="J4" s="4"/>
      <c r="K4" s="4"/>
      <c r="L4" s="4"/>
      <c r="M4" s="4"/>
      <c r="N4" s="4"/>
    </row>
    <row r="5" spans="1:14" s="16" customFormat="1" ht="33" customHeight="1">
      <c r="A5" s="36" t="s">
        <v>1</v>
      </c>
      <c r="B5" s="36" t="s">
        <v>2</v>
      </c>
      <c r="C5" s="36" t="s">
        <v>20</v>
      </c>
      <c r="D5" s="36" t="s">
        <v>30</v>
      </c>
      <c r="E5" s="39" t="s">
        <v>21</v>
      </c>
      <c r="F5" s="40"/>
      <c r="G5" s="45"/>
    </row>
    <row r="6" spans="1:14" s="16" customFormat="1" ht="16.5">
      <c r="A6" s="37"/>
      <c r="B6" s="37"/>
      <c r="C6" s="37"/>
      <c r="D6" s="37"/>
      <c r="E6" s="36" t="s">
        <v>20</v>
      </c>
      <c r="F6" s="36" t="s">
        <v>22</v>
      </c>
      <c r="G6" s="45"/>
    </row>
    <row r="7" spans="1:14" s="16" customFormat="1" ht="30.75" customHeight="1">
      <c r="A7" s="38"/>
      <c r="B7" s="38"/>
      <c r="C7" s="38"/>
      <c r="D7" s="38"/>
      <c r="E7" s="41"/>
      <c r="F7" s="41"/>
      <c r="G7" s="45"/>
    </row>
    <row r="8" spans="1:14" s="5" customFormat="1" ht="24.95" customHeight="1">
      <c r="A8" s="6" t="s">
        <v>3</v>
      </c>
      <c r="B8" s="21" t="s">
        <v>23</v>
      </c>
      <c r="C8" s="30">
        <v>8200000</v>
      </c>
      <c r="D8" s="30">
        <f>D9+D14</f>
        <v>12973826.032624001</v>
      </c>
      <c r="E8" s="31"/>
      <c r="F8" s="31">
        <f>D8/G8*100</f>
        <v>102.56151575862715</v>
      </c>
      <c r="G8" s="46">
        <f>G9+G14</f>
        <v>12649799.42687</v>
      </c>
      <c r="H8" s="29"/>
    </row>
    <row r="9" spans="1:14" s="5" customFormat="1" ht="24.95" customHeight="1">
      <c r="A9" s="7" t="s">
        <v>5</v>
      </c>
      <c r="B9" s="8" t="s">
        <v>24</v>
      </c>
      <c r="C9" s="27">
        <v>8200000</v>
      </c>
      <c r="D9" s="27">
        <f>D10+D12</f>
        <v>9070344.1941090003</v>
      </c>
      <c r="E9" s="28">
        <f>D9/C9*100</f>
        <v>110.61395358669512</v>
      </c>
      <c r="F9" s="28">
        <f t="shared" ref="F9:F24" si="0">D9/G9*100</f>
        <v>110.53455780826869</v>
      </c>
      <c r="G9" s="46">
        <f>G10+G11+G12+G13</f>
        <v>8205889.9713899987</v>
      </c>
      <c r="H9" s="29"/>
    </row>
    <row r="10" spans="1:14" s="5" customFormat="1" ht="24.95" customHeight="1">
      <c r="A10" s="9">
        <v>1</v>
      </c>
      <c r="B10" s="10" t="s">
        <v>17</v>
      </c>
      <c r="C10" s="11">
        <v>7494000</v>
      </c>
      <c r="D10" s="11">
        <v>8905515.8925979994</v>
      </c>
      <c r="E10" s="25">
        <f t="shared" ref="E10:E24" si="1">D10/C10*100</f>
        <v>118.83528012540698</v>
      </c>
      <c r="F10" s="25">
        <f t="shared" si="0"/>
        <v>129.95435890594439</v>
      </c>
      <c r="G10" s="46">
        <v>6852802.7590389987</v>
      </c>
      <c r="H10" s="29"/>
    </row>
    <row r="11" spans="1:14" s="5" customFormat="1" ht="24.95" customHeight="1">
      <c r="A11" s="9">
        <v>2</v>
      </c>
      <c r="B11" s="10" t="s">
        <v>25</v>
      </c>
      <c r="C11" s="11"/>
      <c r="D11" s="11"/>
      <c r="E11" s="25"/>
      <c r="F11" s="25"/>
      <c r="G11" s="46">
        <v>0</v>
      </c>
      <c r="H11" s="29"/>
      <c r="I11" s="32"/>
    </row>
    <row r="12" spans="1:14" s="5" customFormat="1" ht="24.95" customHeight="1">
      <c r="A12" s="9">
        <v>3</v>
      </c>
      <c r="B12" s="10" t="s">
        <v>26</v>
      </c>
      <c r="C12" s="11">
        <v>706000</v>
      </c>
      <c r="D12" s="11">
        <v>164828.301511</v>
      </c>
      <c r="E12" s="25">
        <f t="shared" si="1"/>
        <v>23.34678491657224</v>
      </c>
      <c r="F12" s="25">
        <f t="shared" si="0"/>
        <v>12.181646534417357</v>
      </c>
      <c r="G12" s="46">
        <v>1353087.2123509999</v>
      </c>
      <c r="H12" s="29"/>
    </row>
    <row r="13" spans="1:14" s="5" customFormat="1" ht="24.95" customHeight="1">
      <c r="A13" s="9">
        <v>4</v>
      </c>
      <c r="B13" s="10" t="s">
        <v>18</v>
      </c>
      <c r="C13" s="11"/>
      <c r="D13" s="11"/>
      <c r="E13" s="25"/>
      <c r="F13" s="25"/>
      <c r="G13" s="46">
        <v>0</v>
      </c>
      <c r="H13" s="29"/>
    </row>
    <row r="14" spans="1:14" s="5" customFormat="1" ht="24.95" customHeight="1">
      <c r="A14" s="7" t="s">
        <v>6</v>
      </c>
      <c r="B14" s="8" t="s">
        <v>7</v>
      </c>
      <c r="C14" s="11"/>
      <c r="D14" s="27">
        <v>3903481.838515</v>
      </c>
      <c r="E14" s="28"/>
      <c r="F14" s="28">
        <f t="shared" si="0"/>
        <v>87.838914757847448</v>
      </c>
      <c r="G14" s="46">
        <v>4443909.45548</v>
      </c>
      <c r="H14" s="29"/>
    </row>
    <row r="15" spans="1:14" s="5" customFormat="1" ht="24.95" customHeight="1">
      <c r="A15" s="7" t="s">
        <v>4</v>
      </c>
      <c r="B15" s="22" t="s">
        <v>8</v>
      </c>
      <c r="C15" s="27">
        <v>17961052</v>
      </c>
      <c r="D15" s="27">
        <f>D16+D22</f>
        <v>18247333.419826001</v>
      </c>
      <c r="E15" s="28">
        <f t="shared" si="1"/>
        <v>101.59390118032063</v>
      </c>
      <c r="F15" s="28">
        <f t="shared" si="0"/>
        <v>112.90208028983426</v>
      </c>
      <c r="G15" s="46">
        <f>G16+G22</f>
        <v>16162087.866745001</v>
      </c>
      <c r="H15" s="29"/>
      <c r="I15" s="32"/>
    </row>
    <row r="16" spans="1:14" s="5" customFormat="1" ht="24.95" customHeight="1">
      <c r="A16" s="7" t="s">
        <v>5</v>
      </c>
      <c r="B16" s="8" t="s">
        <v>27</v>
      </c>
      <c r="C16" s="27">
        <v>16387941</v>
      </c>
      <c r="D16" s="27">
        <f>D17+D18+D19+D20+D21</f>
        <v>16337757.419826001</v>
      </c>
      <c r="E16" s="28">
        <f t="shared" si="1"/>
        <v>99.693777392937903</v>
      </c>
      <c r="F16" s="28">
        <f t="shared" si="0"/>
        <v>114.08711162834344</v>
      </c>
      <c r="G16" s="46">
        <f>G17+G18+G19+G20+G21</f>
        <v>14320423.391074</v>
      </c>
      <c r="H16" s="29"/>
      <c r="I16" s="32"/>
    </row>
    <row r="17" spans="1:9" s="5" customFormat="1" ht="24.95" customHeight="1">
      <c r="A17" s="9">
        <v>1</v>
      </c>
      <c r="B17" s="10" t="s">
        <v>9</v>
      </c>
      <c r="C17" s="11">
        <v>3646789</v>
      </c>
      <c r="D17" s="11">
        <v>4034726.115185</v>
      </c>
      <c r="E17" s="25">
        <f t="shared" si="1"/>
        <v>110.63777243994647</v>
      </c>
      <c r="F17" s="25">
        <f t="shared" si="0"/>
        <v>144.30344901082813</v>
      </c>
      <c r="G17" s="46">
        <f>2796001.164797</f>
        <v>2796001.1647970001</v>
      </c>
      <c r="H17" s="29"/>
      <c r="I17" s="32"/>
    </row>
    <row r="18" spans="1:9" s="5" customFormat="1" ht="24.95" customHeight="1">
      <c r="A18" s="9">
        <v>2</v>
      </c>
      <c r="B18" s="10" t="s">
        <v>10</v>
      </c>
      <c r="C18" s="11">
        <v>12363904</v>
      </c>
      <c r="D18" s="11">
        <v>12297324.608067</v>
      </c>
      <c r="E18" s="25">
        <f t="shared" si="1"/>
        <v>99.461501869207339</v>
      </c>
      <c r="F18" s="25">
        <f t="shared" si="0"/>
        <v>106.72606606340049</v>
      </c>
      <c r="G18" s="46">
        <v>11522325.390277</v>
      </c>
      <c r="H18" s="29"/>
      <c r="I18" s="32"/>
    </row>
    <row r="19" spans="1:9" s="5" customFormat="1" ht="24.95" customHeight="1">
      <c r="A19" s="9">
        <v>3</v>
      </c>
      <c r="B19" s="10" t="s">
        <v>11</v>
      </c>
      <c r="C19" s="11">
        <v>0</v>
      </c>
      <c r="D19" s="11">
        <v>2766.6965740000001</v>
      </c>
      <c r="E19" s="25"/>
      <c r="F19" s="25">
        <f t="shared" si="0"/>
        <v>421.21573330329028</v>
      </c>
      <c r="G19" s="46">
        <v>656.83600000000001</v>
      </c>
      <c r="H19" s="29"/>
    </row>
    <row r="20" spans="1:9" s="5" customFormat="1" ht="24.95" customHeight="1">
      <c r="A20" s="9">
        <v>4</v>
      </c>
      <c r="B20" s="10" t="s">
        <v>12</v>
      </c>
      <c r="C20" s="11">
        <v>1440</v>
      </c>
      <c r="D20" s="11">
        <v>2940</v>
      </c>
      <c r="E20" s="25">
        <f t="shared" si="1"/>
        <v>204.16666666666666</v>
      </c>
      <c r="F20" s="25">
        <f t="shared" si="0"/>
        <v>204.16666666666666</v>
      </c>
      <c r="G20" s="46">
        <v>1440</v>
      </c>
      <c r="H20" s="29"/>
    </row>
    <row r="21" spans="1:9" s="5" customFormat="1" ht="24.95" customHeight="1">
      <c r="A21" s="9">
        <v>5</v>
      </c>
      <c r="B21" s="10" t="s">
        <v>13</v>
      </c>
      <c r="C21" s="11">
        <v>325808</v>
      </c>
      <c r="D21" s="11"/>
      <c r="E21" s="25">
        <f t="shared" si="1"/>
        <v>0</v>
      </c>
      <c r="F21" s="25"/>
      <c r="G21" s="46">
        <v>0</v>
      </c>
      <c r="H21" s="29"/>
    </row>
    <row r="22" spans="1:9" s="5" customFormat="1" ht="24.95" customHeight="1">
      <c r="A22" s="7" t="s">
        <v>6</v>
      </c>
      <c r="B22" s="8" t="s">
        <v>28</v>
      </c>
      <c r="C22" s="27">
        <v>1573111</v>
      </c>
      <c r="D22" s="27">
        <v>1909576</v>
      </c>
      <c r="E22" s="28">
        <f t="shared" si="1"/>
        <v>121.38850977458044</v>
      </c>
      <c r="F22" s="28">
        <f t="shared" si="0"/>
        <v>103.68750797043293</v>
      </c>
      <c r="G22" s="46">
        <v>1841664.4756710001</v>
      </c>
      <c r="H22" s="29"/>
    </row>
    <row r="23" spans="1:9" s="5" customFormat="1" ht="24.95" customHeight="1">
      <c r="A23" s="7" t="s">
        <v>14</v>
      </c>
      <c r="B23" s="22" t="s">
        <v>15</v>
      </c>
      <c r="C23" s="11"/>
      <c r="D23" s="11"/>
      <c r="E23" s="28"/>
      <c r="F23" s="28"/>
      <c r="G23" s="46"/>
      <c r="H23" s="29"/>
    </row>
    <row r="24" spans="1:9" s="13" customFormat="1" ht="24.95" customHeight="1">
      <c r="A24" s="17" t="s">
        <v>16</v>
      </c>
      <c r="B24" s="23" t="s">
        <v>29</v>
      </c>
      <c r="C24" s="24">
        <v>10200</v>
      </c>
      <c r="D24" s="24"/>
      <c r="E24" s="26">
        <f t="shared" si="1"/>
        <v>0</v>
      </c>
      <c r="F24" s="26"/>
      <c r="G24" s="47"/>
      <c r="H24" s="29"/>
    </row>
    <row r="25" spans="1:9" ht="19.5" customHeight="1">
      <c r="A25" s="12"/>
      <c r="B25" s="12"/>
      <c r="C25" s="5"/>
      <c r="D25" s="5"/>
      <c r="E25" s="5"/>
      <c r="F25" s="5"/>
    </row>
    <row r="26" spans="1:9" ht="18.75">
      <c r="A26" s="5"/>
      <c r="B26" s="12"/>
      <c r="C26" s="5"/>
      <c r="D26" s="5"/>
      <c r="E26" s="5"/>
      <c r="F26" s="5"/>
    </row>
    <row r="27" spans="1:9" ht="11.25" customHeight="1">
      <c r="A27" s="5"/>
      <c r="B27" s="5"/>
      <c r="C27" s="5"/>
      <c r="D27" s="5"/>
      <c r="E27" s="5"/>
      <c r="F27" s="5"/>
    </row>
    <row r="28" spans="1:9" ht="18.75">
      <c r="A28" s="5"/>
      <c r="B28" s="5"/>
      <c r="C28" s="5"/>
      <c r="D28" s="5"/>
      <c r="E28" s="5"/>
      <c r="F28" s="5"/>
    </row>
    <row r="29" spans="1:9" ht="18.75">
      <c r="A29" s="5"/>
      <c r="B29" s="5"/>
      <c r="C29" s="5"/>
      <c r="D29" s="5"/>
      <c r="E29" s="5"/>
      <c r="F29" s="5"/>
    </row>
    <row r="30" spans="1:9" ht="18.75">
      <c r="A30" s="5"/>
      <c r="B30" s="5"/>
      <c r="C30" s="5"/>
      <c r="D30" s="5"/>
      <c r="E30" s="5"/>
      <c r="F30" s="5"/>
    </row>
    <row r="31" spans="1:9" ht="18.75">
      <c r="A31" s="5"/>
      <c r="B31" s="5"/>
      <c r="C31" s="5"/>
      <c r="D31" s="5"/>
      <c r="E31" s="5"/>
      <c r="F31" s="5"/>
    </row>
    <row r="32" spans="1:9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cp:lastPrinted>2022-10-19T02:39:25Z</cp:lastPrinted>
  <dcterms:created xsi:type="dcterms:W3CDTF">2018-08-22T07:49:45Z</dcterms:created>
  <dcterms:modified xsi:type="dcterms:W3CDTF">2023-02-21T02:34:53Z</dcterms:modified>
</cp:coreProperties>
</file>