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D:\"/>
    </mc:Choice>
  </mc:AlternateContent>
  <xr:revisionPtr revIDLastSave="0" documentId="13_ncr:1_{728B312C-C587-4CD5-A0B8-BBDCEB9B4BF1}" xr6:coauthVersionLast="47" xr6:coauthVersionMax="47" xr10:uidLastSave="{00000000-0000-0000-0000-000000000000}"/>
  <bookViews>
    <workbookView xWindow="-120" yWindow="-120" windowWidth="24240" windowHeight="13020" xr2:uid="{AE7CF2DC-8DCC-49FE-AD61-20C595269D4F}"/>
  </bookViews>
  <sheets>
    <sheet name="52 - S" sheetId="1" r:id="rId1"/>
  </sheets>
  <definedNames>
    <definedName name="_xlnm._FilterDatabase" localSheetId="0" hidden="1">'52 - S'!$A$8:$AM$299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299" i="1" l="1"/>
  <c r="C299" i="1"/>
  <c r="S299" i="1" s="1"/>
  <c r="T298" i="1"/>
  <c r="C298" i="1"/>
  <c r="S298" i="1" s="1"/>
  <c r="T297" i="1"/>
  <c r="C297" i="1"/>
  <c r="S297" i="1" s="1"/>
  <c r="T296" i="1"/>
  <c r="C296" i="1"/>
  <c r="T295" i="1"/>
  <c r="C295" i="1"/>
  <c r="T294" i="1"/>
  <c r="C294" i="1"/>
  <c r="T293" i="1"/>
  <c r="C293" i="1"/>
  <c r="S293" i="1" s="1"/>
  <c r="T292" i="1"/>
  <c r="C292" i="1"/>
  <c r="S292" i="1" s="1"/>
  <c r="T291" i="1"/>
  <c r="C291" i="1"/>
  <c r="S291" i="1" s="1"/>
  <c r="T290" i="1"/>
  <c r="C290" i="1"/>
  <c r="S290" i="1" s="1"/>
  <c r="C289" i="1"/>
  <c r="C288" i="1"/>
  <c r="AM287" i="1"/>
  <c r="AL287" i="1"/>
  <c r="AK287" i="1"/>
  <c r="AJ287" i="1"/>
  <c r="AI287" i="1"/>
  <c r="AH287" i="1"/>
  <c r="AG287" i="1"/>
  <c r="AF287" i="1"/>
  <c r="AE287" i="1"/>
  <c r="AD287" i="1"/>
  <c r="AC287" i="1"/>
  <c r="AB287" i="1"/>
  <c r="AA287" i="1"/>
  <c r="Z287" i="1"/>
  <c r="Y287" i="1"/>
  <c r="X287" i="1"/>
  <c r="W287" i="1"/>
  <c r="V287" i="1"/>
  <c r="U287" i="1"/>
  <c r="R287" i="1"/>
  <c r="Q287" i="1"/>
  <c r="P287" i="1"/>
  <c r="O287" i="1"/>
  <c r="N287" i="1"/>
  <c r="M287" i="1"/>
  <c r="L287" i="1"/>
  <c r="K287" i="1"/>
  <c r="J287" i="1"/>
  <c r="I287" i="1"/>
  <c r="H287" i="1"/>
  <c r="G287" i="1"/>
  <c r="F287" i="1"/>
  <c r="E287" i="1"/>
  <c r="C286" i="1"/>
  <c r="AN285" i="1"/>
  <c r="AM285" i="1"/>
  <c r="AL285" i="1"/>
  <c r="AK285" i="1"/>
  <c r="AJ285" i="1"/>
  <c r="AI285" i="1"/>
  <c r="AH285" i="1"/>
  <c r="AG285" i="1"/>
  <c r="AF285" i="1"/>
  <c r="AD285" i="1"/>
  <c r="AC285" i="1"/>
  <c r="AB285" i="1"/>
  <c r="AA285" i="1"/>
  <c r="Z285" i="1"/>
  <c r="Y285" i="1"/>
  <c r="X285" i="1"/>
  <c r="W285" i="1"/>
  <c r="V285" i="1"/>
  <c r="U285" i="1"/>
  <c r="R285" i="1"/>
  <c r="Q285" i="1"/>
  <c r="P285" i="1"/>
  <c r="O285" i="1"/>
  <c r="N285" i="1"/>
  <c r="M285" i="1"/>
  <c r="L285" i="1"/>
  <c r="K285" i="1"/>
  <c r="J285" i="1"/>
  <c r="I285" i="1"/>
  <c r="H285" i="1"/>
  <c r="G285" i="1"/>
  <c r="F285" i="1"/>
  <c r="E285" i="1"/>
  <c r="C284" i="1"/>
  <c r="C283" i="1"/>
  <c r="C282" i="1"/>
  <c r="C281" i="1"/>
  <c r="AN280" i="1"/>
  <c r="AL280" i="1"/>
  <c r="AK280" i="1"/>
  <c r="AI280" i="1"/>
  <c r="AH280" i="1"/>
  <c r="AG280" i="1"/>
  <c r="AF280" i="1"/>
  <c r="AE280" i="1"/>
  <c r="AD280" i="1"/>
  <c r="AC280" i="1"/>
  <c r="AB280" i="1"/>
  <c r="AA280" i="1"/>
  <c r="Z280" i="1"/>
  <c r="Y280" i="1"/>
  <c r="X280" i="1"/>
  <c r="W280" i="1"/>
  <c r="V280" i="1"/>
  <c r="U280" i="1"/>
  <c r="R280" i="1"/>
  <c r="Q280" i="1"/>
  <c r="P280" i="1"/>
  <c r="O280" i="1"/>
  <c r="N280" i="1"/>
  <c r="M280" i="1"/>
  <c r="L280" i="1"/>
  <c r="K280" i="1"/>
  <c r="J280" i="1"/>
  <c r="I280" i="1"/>
  <c r="H280" i="1"/>
  <c r="G280" i="1"/>
  <c r="F280" i="1"/>
  <c r="E280" i="1"/>
  <c r="C279" i="1"/>
  <c r="C278" i="1"/>
  <c r="C277" i="1"/>
  <c r="AN276" i="1"/>
  <c r="AL276" i="1"/>
  <c r="AJ276" i="1"/>
  <c r="AI276" i="1"/>
  <c r="AH276" i="1"/>
  <c r="AG276" i="1"/>
  <c r="AF276" i="1"/>
  <c r="AE276" i="1"/>
  <c r="AD276" i="1"/>
  <c r="AC276" i="1"/>
  <c r="AB276" i="1"/>
  <c r="AA276" i="1"/>
  <c r="Z276" i="1"/>
  <c r="Y276" i="1"/>
  <c r="X276" i="1"/>
  <c r="W276" i="1"/>
  <c r="V276" i="1"/>
  <c r="U276" i="1"/>
  <c r="R276" i="1"/>
  <c r="Q276" i="1"/>
  <c r="P276" i="1"/>
  <c r="O276" i="1"/>
  <c r="N276" i="1"/>
  <c r="M276" i="1"/>
  <c r="L276" i="1"/>
  <c r="K276" i="1"/>
  <c r="J276" i="1"/>
  <c r="I276" i="1"/>
  <c r="H276" i="1"/>
  <c r="G276" i="1"/>
  <c r="F276" i="1"/>
  <c r="E276" i="1"/>
  <c r="C275" i="1"/>
  <c r="C274" i="1"/>
  <c r="C273" i="1"/>
  <c r="AN272" i="1"/>
  <c r="AL272" i="1"/>
  <c r="AJ272" i="1"/>
  <c r="AI272" i="1"/>
  <c r="AH272" i="1"/>
  <c r="AG272" i="1"/>
  <c r="AF272" i="1"/>
  <c r="AE272" i="1"/>
  <c r="AD272" i="1"/>
  <c r="AC272" i="1"/>
  <c r="AB272" i="1"/>
  <c r="AA272" i="1"/>
  <c r="Z272" i="1"/>
  <c r="Y272" i="1"/>
  <c r="X272" i="1"/>
  <c r="W272" i="1"/>
  <c r="V272" i="1"/>
  <c r="U272" i="1"/>
  <c r="R272" i="1"/>
  <c r="Q272" i="1"/>
  <c r="P272" i="1"/>
  <c r="O272" i="1"/>
  <c r="N272" i="1"/>
  <c r="M272" i="1"/>
  <c r="L272" i="1"/>
  <c r="K272" i="1"/>
  <c r="J272" i="1"/>
  <c r="I272" i="1"/>
  <c r="H272" i="1"/>
  <c r="G272" i="1"/>
  <c r="F272" i="1"/>
  <c r="E272" i="1"/>
  <c r="C271" i="1"/>
  <c r="C270" i="1"/>
  <c r="AN269" i="1"/>
  <c r="AL269" i="1"/>
  <c r="AK269" i="1"/>
  <c r="AJ269" i="1"/>
  <c r="AI269" i="1"/>
  <c r="AH269" i="1"/>
  <c r="AG269" i="1"/>
  <c r="AF269" i="1"/>
  <c r="AE269" i="1"/>
  <c r="AD269" i="1"/>
  <c r="AC269" i="1"/>
  <c r="AB269" i="1"/>
  <c r="AA269" i="1"/>
  <c r="Z269" i="1"/>
  <c r="Y269" i="1"/>
  <c r="X269" i="1"/>
  <c r="W269" i="1"/>
  <c r="V269" i="1"/>
  <c r="R269" i="1"/>
  <c r="Q269" i="1"/>
  <c r="P269" i="1"/>
  <c r="O269" i="1"/>
  <c r="N269" i="1"/>
  <c r="M269" i="1"/>
  <c r="L269" i="1"/>
  <c r="K269" i="1"/>
  <c r="J269" i="1"/>
  <c r="I269" i="1"/>
  <c r="H269" i="1"/>
  <c r="G269" i="1"/>
  <c r="F269" i="1"/>
  <c r="E269" i="1"/>
  <c r="C268" i="1"/>
  <c r="C267" i="1"/>
  <c r="C266" i="1"/>
  <c r="C265" i="1"/>
  <c r="C264" i="1"/>
  <c r="AM263" i="1"/>
  <c r="AL263" i="1"/>
  <c r="AI263" i="1"/>
  <c r="AH263" i="1"/>
  <c r="AG263" i="1"/>
  <c r="AF263" i="1"/>
  <c r="AE263" i="1"/>
  <c r="AD263" i="1"/>
  <c r="AC263" i="1"/>
  <c r="AB263" i="1"/>
  <c r="AA263" i="1"/>
  <c r="Z263" i="1"/>
  <c r="Y263" i="1"/>
  <c r="X263" i="1"/>
  <c r="W263" i="1"/>
  <c r="V263" i="1"/>
  <c r="U263" i="1"/>
  <c r="R263" i="1"/>
  <c r="Q263" i="1"/>
  <c r="P263" i="1"/>
  <c r="O263" i="1"/>
  <c r="N263" i="1"/>
  <c r="M263" i="1"/>
  <c r="L263" i="1"/>
  <c r="K263" i="1"/>
  <c r="J263" i="1"/>
  <c r="I263" i="1"/>
  <c r="H263" i="1"/>
  <c r="G263" i="1"/>
  <c r="F263" i="1"/>
  <c r="E263" i="1"/>
  <c r="C262" i="1"/>
  <c r="AM261" i="1"/>
  <c r="AL261" i="1"/>
  <c r="AK261" i="1"/>
  <c r="AJ261" i="1"/>
  <c r="AI261" i="1"/>
  <c r="AH261" i="1"/>
  <c r="AG261" i="1"/>
  <c r="AF261" i="1"/>
  <c r="AE261" i="1"/>
  <c r="AD261" i="1"/>
  <c r="AC261" i="1"/>
  <c r="AB261" i="1"/>
  <c r="AA261" i="1"/>
  <c r="Z261" i="1"/>
  <c r="Y261" i="1"/>
  <c r="X261" i="1"/>
  <c r="W261" i="1"/>
  <c r="V261" i="1"/>
  <c r="U261" i="1"/>
  <c r="R261" i="1"/>
  <c r="Q261" i="1"/>
  <c r="P261" i="1"/>
  <c r="O261" i="1"/>
  <c r="N261" i="1"/>
  <c r="M261" i="1"/>
  <c r="L261" i="1"/>
  <c r="K261" i="1"/>
  <c r="J261" i="1"/>
  <c r="I261" i="1"/>
  <c r="H261" i="1"/>
  <c r="G261" i="1"/>
  <c r="F261" i="1"/>
  <c r="E261" i="1"/>
  <c r="C260" i="1"/>
  <c r="AM259" i="1"/>
  <c r="AL259" i="1"/>
  <c r="AK259" i="1"/>
  <c r="AJ259" i="1"/>
  <c r="AI259" i="1"/>
  <c r="AH259" i="1"/>
  <c r="AG259" i="1"/>
  <c r="AF259" i="1"/>
  <c r="AE259" i="1"/>
  <c r="AD259" i="1"/>
  <c r="AC259" i="1"/>
  <c r="AB259" i="1"/>
  <c r="AA259" i="1"/>
  <c r="Z259" i="1"/>
  <c r="Y259" i="1"/>
  <c r="X259" i="1"/>
  <c r="W259" i="1"/>
  <c r="V259" i="1"/>
  <c r="U259" i="1"/>
  <c r="R259" i="1"/>
  <c r="Q259" i="1"/>
  <c r="P259" i="1"/>
  <c r="O259" i="1"/>
  <c r="N259" i="1"/>
  <c r="M259" i="1"/>
  <c r="L259" i="1"/>
  <c r="K259" i="1"/>
  <c r="J259" i="1"/>
  <c r="I259" i="1"/>
  <c r="H259" i="1"/>
  <c r="G259" i="1"/>
  <c r="F259" i="1"/>
  <c r="E259" i="1"/>
  <c r="C258" i="1"/>
  <c r="AM257" i="1"/>
  <c r="AL257" i="1"/>
  <c r="AK257" i="1"/>
  <c r="AJ257" i="1"/>
  <c r="AI257" i="1"/>
  <c r="AH257" i="1"/>
  <c r="AG257" i="1"/>
  <c r="AF257" i="1"/>
  <c r="AE257" i="1"/>
  <c r="AD257" i="1"/>
  <c r="AC257" i="1"/>
  <c r="AB257" i="1"/>
  <c r="AA257" i="1"/>
  <c r="Z257" i="1"/>
  <c r="Y257" i="1"/>
  <c r="X257" i="1"/>
  <c r="W257" i="1"/>
  <c r="V257" i="1"/>
  <c r="U257" i="1"/>
  <c r="R257" i="1"/>
  <c r="Q257" i="1"/>
  <c r="P257" i="1"/>
  <c r="O257" i="1"/>
  <c r="N257" i="1"/>
  <c r="M257" i="1"/>
  <c r="L257" i="1"/>
  <c r="K257" i="1"/>
  <c r="J257" i="1"/>
  <c r="I257" i="1"/>
  <c r="H257" i="1"/>
  <c r="G257" i="1"/>
  <c r="F257" i="1"/>
  <c r="E257" i="1"/>
  <c r="C256" i="1"/>
  <c r="AM255" i="1"/>
  <c r="AL255" i="1"/>
  <c r="AK255" i="1"/>
  <c r="AJ255" i="1"/>
  <c r="AI255" i="1"/>
  <c r="AH255" i="1"/>
  <c r="AG255" i="1"/>
  <c r="AF255" i="1"/>
  <c r="AE255" i="1"/>
  <c r="AD255" i="1"/>
  <c r="AC255" i="1"/>
  <c r="AB255" i="1"/>
  <c r="AA255" i="1"/>
  <c r="Z255" i="1"/>
  <c r="Y255" i="1"/>
  <c r="X255" i="1"/>
  <c r="W255" i="1"/>
  <c r="V255" i="1"/>
  <c r="U255" i="1"/>
  <c r="R255" i="1"/>
  <c r="Q255" i="1"/>
  <c r="P255" i="1"/>
  <c r="O255" i="1"/>
  <c r="N255" i="1"/>
  <c r="M255" i="1"/>
  <c r="L255" i="1"/>
  <c r="K255" i="1"/>
  <c r="J255" i="1"/>
  <c r="I255" i="1"/>
  <c r="H255" i="1"/>
  <c r="G255" i="1"/>
  <c r="F255" i="1"/>
  <c r="E255" i="1"/>
  <c r="C254" i="1"/>
  <c r="AM253" i="1"/>
  <c r="AL253" i="1"/>
  <c r="AK253" i="1"/>
  <c r="AJ253" i="1"/>
  <c r="AI253" i="1"/>
  <c r="AH253" i="1"/>
  <c r="AG253" i="1"/>
  <c r="AF253" i="1"/>
  <c r="AE253" i="1"/>
  <c r="AD253" i="1"/>
  <c r="AC253" i="1"/>
  <c r="AB253" i="1"/>
  <c r="AA253" i="1"/>
  <c r="Z253" i="1"/>
  <c r="Y253" i="1"/>
  <c r="X253" i="1"/>
  <c r="W253" i="1"/>
  <c r="V253" i="1"/>
  <c r="U253" i="1"/>
  <c r="R253" i="1"/>
  <c r="Q253" i="1"/>
  <c r="P253" i="1"/>
  <c r="O253" i="1"/>
  <c r="N253" i="1"/>
  <c r="M253" i="1"/>
  <c r="L253" i="1"/>
  <c r="K253" i="1"/>
  <c r="J253" i="1"/>
  <c r="I253" i="1"/>
  <c r="H253" i="1"/>
  <c r="G253" i="1"/>
  <c r="F253" i="1"/>
  <c r="E253" i="1"/>
  <c r="C252" i="1"/>
  <c r="AM251" i="1"/>
  <c r="AL251" i="1"/>
  <c r="AK251" i="1"/>
  <c r="AJ251" i="1"/>
  <c r="AI251" i="1"/>
  <c r="AH251" i="1"/>
  <c r="AG251" i="1"/>
  <c r="AF251" i="1"/>
  <c r="AE251" i="1"/>
  <c r="AD251" i="1"/>
  <c r="AC251" i="1"/>
  <c r="AB251" i="1"/>
  <c r="AA251" i="1"/>
  <c r="Z251" i="1"/>
  <c r="Y251" i="1"/>
  <c r="X251" i="1"/>
  <c r="W251" i="1"/>
  <c r="V251" i="1"/>
  <c r="U251" i="1"/>
  <c r="R251" i="1"/>
  <c r="Q251" i="1"/>
  <c r="P251" i="1"/>
  <c r="O251" i="1"/>
  <c r="N251" i="1"/>
  <c r="M251" i="1"/>
  <c r="L251" i="1"/>
  <c r="K251" i="1"/>
  <c r="J251" i="1"/>
  <c r="I251" i="1"/>
  <c r="H251" i="1"/>
  <c r="G251" i="1"/>
  <c r="F251" i="1"/>
  <c r="E251" i="1"/>
  <c r="C250" i="1"/>
  <c r="AM249" i="1"/>
  <c r="AL249" i="1"/>
  <c r="AK249" i="1"/>
  <c r="AJ249" i="1"/>
  <c r="AI249" i="1"/>
  <c r="AH249" i="1"/>
  <c r="AG249" i="1"/>
  <c r="AF249" i="1"/>
  <c r="AE249" i="1"/>
  <c r="AD249" i="1"/>
  <c r="AC249" i="1"/>
  <c r="AB249" i="1"/>
  <c r="AA249" i="1"/>
  <c r="Z249" i="1"/>
  <c r="Y249" i="1"/>
  <c r="X249" i="1"/>
  <c r="W249" i="1"/>
  <c r="V249" i="1"/>
  <c r="U249" i="1"/>
  <c r="R249" i="1"/>
  <c r="Q249" i="1"/>
  <c r="P249" i="1"/>
  <c r="O249" i="1"/>
  <c r="N249" i="1"/>
  <c r="M249" i="1"/>
  <c r="L249" i="1"/>
  <c r="K249" i="1"/>
  <c r="J249" i="1"/>
  <c r="I249" i="1"/>
  <c r="H249" i="1"/>
  <c r="G249" i="1"/>
  <c r="F249" i="1"/>
  <c r="E249" i="1"/>
  <c r="C248" i="1"/>
  <c r="AM247" i="1"/>
  <c r="AL247" i="1"/>
  <c r="AK247" i="1"/>
  <c r="AJ247" i="1"/>
  <c r="AI247" i="1"/>
  <c r="AH247" i="1"/>
  <c r="AG247" i="1"/>
  <c r="AF247" i="1"/>
  <c r="AE247" i="1"/>
  <c r="AD247" i="1"/>
  <c r="AC247" i="1"/>
  <c r="AB247" i="1"/>
  <c r="AA247" i="1"/>
  <c r="Z247" i="1"/>
  <c r="Y247" i="1"/>
  <c r="X247" i="1"/>
  <c r="W247" i="1"/>
  <c r="V247" i="1"/>
  <c r="U247" i="1"/>
  <c r="R247" i="1"/>
  <c r="Q247" i="1"/>
  <c r="P247" i="1"/>
  <c r="O247" i="1"/>
  <c r="N247" i="1"/>
  <c r="M247" i="1"/>
  <c r="L247" i="1"/>
  <c r="K247" i="1"/>
  <c r="J247" i="1"/>
  <c r="I247" i="1"/>
  <c r="H247" i="1"/>
  <c r="G247" i="1"/>
  <c r="F247" i="1"/>
  <c r="E247" i="1"/>
  <c r="C246" i="1"/>
  <c r="AM245" i="1"/>
  <c r="AL245" i="1"/>
  <c r="AK245" i="1"/>
  <c r="AJ245" i="1"/>
  <c r="AI245" i="1"/>
  <c r="AH245" i="1"/>
  <c r="AG245" i="1"/>
  <c r="AF245" i="1"/>
  <c r="AE245" i="1"/>
  <c r="AD245" i="1"/>
  <c r="AC245" i="1"/>
  <c r="AB245" i="1"/>
  <c r="AA245" i="1"/>
  <c r="Z245" i="1"/>
  <c r="Y245" i="1"/>
  <c r="X245" i="1"/>
  <c r="W245" i="1"/>
  <c r="V245" i="1"/>
  <c r="U245" i="1"/>
  <c r="R245" i="1"/>
  <c r="Q245" i="1"/>
  <c r="P245" i="1"/>
  <c r="O245" i="1"/>
  <c r="N245" i="1"/>
  <c r="M245" i="1"/>
  <c r="L245" i="1"/>
  <c r="K245" i="1"/>
  <c r="J245" i="1"/>
  <c r="I245" i="1"/>
  <c r="H245" i="1"/>
  <c r="G245" i="1"/>
  <c r="F245" i="1"/>
  <c r="E245" i="1"/>
  <c r="C244" i="1"/>
  <c r="C243" i="1"/>
  <c r="AL242" i="1"/>
  <c r="AK242" i="1"/>
  <c r="AJ242" i="1"/>
  <c r="AI242" i="1"/>
  <c r="AH242" i="1"/>
  <c r="AG242" i="1"/>
  <c r="AF242" i="1"/>
  <c r="AE242" i="1"/>
  <c r="AD242" i="1"/>
  <c r="AC242" i="1"/>
  <c r="AB242" i="1"/>
  <c r="AA242" i="1"/>
  <c r="Z242" i="1"/>
  <c r="Y242" i="1"/>
  <c r="X242" i="1"/>
  <c r="W242" i="1"/>
  <c r="V242" i="1"/>
  <c r="U242" i="1"/>
  <c r="R242" i="1"/>
  <c r="Q242" i="1"/>
  <c r="P242" i="1"/>
  <c r="O242" i="1"/>
  <c r="N242" i="1"/>
  <c r="M242" i="1"/>
  <c r="L242" i="1"/>
  <c r="K242" i="1"/>
  <c r="J242" i="1"/>
  <c r="I242" i="1"/>
  <c r="H242" i="1"/>
  <c r="G242" i="1"/>
  <c r="F242" i="1"/>
  <c r="E242" i="1"/>
  <c r="C241" i="1"/>
  <c r="C240" i="1"/>
  <c r="T239" i="1"/>
  <c r="C239" i="1"/>
  <c r="C238" i="1"/>
  <c r="AN238" i="1" s="1"/>
  <c r="T238" i="1" s="1"/>
  <c r="S238" i="1" s="1"/>
  <c r="AM237" i="1"/>
  <c r="AL237" i="1"/>
  <c r="AJ237" i="1"/>
  <c r="AI237" i="1"/>
  <c r="AH237" i="1"/>
  <c r="AG237" i="1"/>
  <c r="AF237" i="1"/>
  <c r="AE237" i="1"/>
  <c r="AD237" i="1"/>
  <c r="AC237" i="1"/>
  <c r="AB237" i="1"/>
  <c r="AA237" i="1"/>
  <c r="Z237" i="1"/>
  <c r="Y237" i="1"/>
  <c r="X237" i="1"/>
  <c r="W237" i="1"/>
  <c r="V237" i="1"/>
  <c r="U237" i="1"/>
  <c r="R237" i="1"/>
  <c r="Q237" i="1"/>
  <c r="P237" i="1"/>
  <c r="O237" i="1"/>
  <c r="N237" i="1"/>
  <c r="M237" i="1"/>
  <c r="L237" i="1"/>
  <c r="K237" i="1"/>
  <c r="J237" i="1"/>
  <c r="I237" i="1"/>
  <c r="H237" i="1"/>
  <c r="G237" i="1"/>
  <c r="F237" i="1"/>
  <c r="E237" i="1"/>
  <c r="C236" i="1"/>
  <c r="AK236" i="1" s="1"/>
  <c r="C235" i="1"/>
  <c r="AK235" i="1" s="1"/>
  <c r="T235" i="1" s="1"/>
  <c r="S235" i="1" s="1"/>
  <c r="C234" i="1"/>
  <c r="T233" i="1"/>
  <c r="C233" i="1"/>
  <c r="C232" i="1"/>
  <c r="C231" i="1"/>
  <c r="C230" i="1"/>
  <c r="C229" i="1"/>
  <c r="AL228" i="1"/>
  <c r="AI228" i="1"/>
  <c r="AH228" i="1"/>
  <c r="AG228" i="1"/>
  <c r="AF228" i="1"/>
  <c r="AE228" i="1"/>
  <c r="AD228" i="1"/>
  <c r="AC228" i="1"/>
  <c r="AB228" i="1"/>
  <c r="AA228" i="1"/>
  <c r="Z228" i="1"/>
  <c r="Y228" i="1"/>
  <c r="X228" i="1"/>
  <c r="W228" i="1"/>
  <c r="V228" i="1"/>
  <c r="U228" i="1"/>
  <c r="R228" i="1"/>
  <c r="Q228" i="1"/>
  <c r="P228" i="1"/>
  <c r="O228" i="1"/>
  <c r="N228" i="1"/>
  <c r="M228" i="1"/>
  <c r="L228" i="1"/>
  <c r="K228" i="1"/>
  <c r="J228" i="1"/>
  <c r="I228" i="1"/>
  <c r="H228" i="1"/>
  <c r="G228" i="1"/>
  <c r="F228" i="1"/>
  <c r="E228" i="1"/>
  <c r="C227" i="1"/>
  <c r="C226" i="1"/>
  <c r="AM225" i="1"/>
  <c r="AL225" i="1"/>
  <c r="AK225" i="1"/>
  <c r="AI225" i="1"/>
  <c r="AH225" i="1"/>
  <c r="AG225" i="1"/>
  <c r="AF225" i="1"/>
  <c r="AE225" i="1"/>
  <c r="AD225" i="1"/>
  <c r="AC225" i="1"/>
  <c r="AB225" i="1"/>
  <c r="AA225" i="1"/>
  <c r="Z225" i="1"/>
  <c r="Y225" i="1"/>
  <c r="X225" i="1"/>
  <c r="W225" i="1"/>
  <c r="V225" i="1"/>
  <c r="U225" i="1"/>
  <c r="R225" i="1"/>
  <c r="Q225" i="1"/>
  <c r="P225" i="1"/>
  <c r="O225" i="1"/>
  <c r="N225" i="1"/>
  <c r="M225" i="1"/>
  <c r="L225" i="1"/>
  <c r="K225" i="1"/>
  <c r="J225" i="1"/>
  <c r="I225" i="1"/>
  <c r="H225" i="1"/>
  <c r="G225" i="1"/>
  <c r="F225" i="1"/>
  <c r="E225" i="1"/>
  <c r="C224" i="1"/>
  <c r="C223" i="1"/>
  <c r="AM222" i="1"/>
  <c r="AL222" i="1"/>
  <c r="AK222" i="1"/>
  <c r="AI222" i="1"/>
  <c r="AH222" i="1"/>
  <c r="AG222" i="1"/>
  <c r="AF222" i="1"/>
  <c r="AE222" i="1"/>
  <c r="AD222" i="1"/>
  <c r="AC222" i="1"/>
  <c r="AB222" i="1"/>
  <c r="AA222" i="1"/>
  <c r="Z222" i="1"/>
  <c r="Y222" i="1"/>
  <c r="X222" i="1"/>
  <c r="W222" i="1"/>
  <c r="V222" i="1"/>
  <c r="U222" i="1"/>
  <c r="R222" i="1"/>
  <c r="Q222" i="1"/>
  <c r="P222" i="1"/>
  <c r="O222" i="1"/>
  <c r="N222" i="1"/>
  <c r="M222" i="1"/>
  <c r="L222" i="1"/>
  <c r="K222" i="1"/>
  <c r="J222" i="1"/>
  <c r="I222" i="1"/>
  <c r="H222" i="1"/>
  <c r="G222" i="1"/>
  <c r="F222" i="1"/>
  <c r="E222" i="1"/>
  <c r="C221" i="1"/>
  <c r="Y221" i="1" s="1"/>
  <c r="Y220" i="1" s="1"/>
  <c r="AN220" i="1"/>
  <c r="AM220" i="1"/>
  <c r="AL220" i="1"/>
  <c r="AK220" i="1"/>
  <c r="AJ220" i="1"/>
  <c r="AI220" i="1"/>
  <c r="AH220" i="1"/>
  <c r="AG220" i="1"/>
  <c r="AF220" i="1"/>
  <c r="AE220" i="1"/>
  <c r="AD220" i="1"/>
  <c r="AC220" i="1"/>
  <c r="AB220" i="1"/>
  <c r="AA220" i="1"/>
  <c r="Z220" i="1"/>
  <c r="X220" i="1"/>
  <c r="W220" i="1"/>
  <c r="V220" i="1"/>
  <c r="U220" i="1"/>
  <c r="R220" i="1"/>
  <c r="Q220" i="1"/>
  <c r="P220" i="1"/>
  <c r="O220" i="1"/>
  <c r="N220" i="1"/>
  <c r="M220" i="1"/>
  <c r="L220" i="1"/>
  <c r="K220" i="1"/>
  <c r="J220" i="1"/>
  <c r="I220" i="1"/>
  <c r="H220" i="1"/>
  <c r="G220" i="1"/>
  <c r="F220" i="1"/>
  <c r="E220" i="1"/>
  <c r="C219" i="1"/>
  <c r="AN219" i="1" s="1"/>
  <c r="T219" i="1" s="1"/>
  <c r="C218" i="1"/>
  <c r="AN218" i="1" s="1"/>
  <c r="AM217" i="1"/>
  <c r="AL217" i="1"/>
  <c r="AK217" i="1"/>
  <c r="AJ217" i="1"/>
  <c r="AI217" i="1"/>
  <c r="AH217" i="1"/>
  <c r="AG217" i="1"/>
  <c r="AF217" i="1"/>
  <c r="AE217" i="1"/>
  <c r="AD217" i="1"/>
  <c r="AC217" i="1"/>
  <c r="AB217" i="1"/>
  <c r="AA217" i="1"/>
  <c r="Z217" i="1"/>
  <c r="Y217" i="1"/>
  <c r="X217" i="1"/>
  <c r="W217" i="1"/>
  <c r="V217" i="1"/>
  <c r="U217" i="1"/>
  <c r="R217" i="1"/>
  <c r="Q217" i="1"/>
  <c r="P217" i="1"/>
  <c r="O217" i="1"/>
  <c r="N217" i="1"/>
  <c r="M217" i="1"/>
  <c r="L217" i="1"/>
  <c r="K217" i="1"/>
  <c r="J217" i="1"/>
  <c r="I217" i="1"/>
  <c r="H217" i="1"/>
  <c r="G217" i="1"/>
  <c r="F217" i="1"/>
  <c r="E217" i="1"/>
  <c r="C216" i="1"/>
  <c r="X216" i="1" s="1"/>
  <c r="C215" i="1"/>
  <c r="AM215" i="1" s="1"/>
  <c r="AN214" i="1"/>
  <c r="AL214" i="1"/>
  <c r="AK214" i="1"/>
  <c r="AJ214" i="1"/>
  <c r="AI214" i="1"/>
  <c r="AH214" i="1"/>
  <c r="AG214" i="1"/>
  <c r="AF214" i="1"/>
  <c r="AE214" i="1"/>
  <c r="AD214" i="1"/>
  <c r="AC214" i="1"/>
  <c r="AB214" i="1"/>
  <c r="AA214" i="1"/>
  <c r="Z214" i="1"/>
  <c r="Y214" i="1"/>
  <c r="W214" i="1"/>
  <c r="V214" i="1"/>
  <c r="U214" i="1"/>
  <c r="R214" i="1"/>
  <c r="Q214" i="1"/>
  <c r="P214" i="1"/>
  <c r="O214" i="1"/>
  <c r="N214" i="1"/>
  <c r="M214" i="1"/>
  <c r="L214" i="1"/>
  <c r="K214" i="1"/>
  <c r="J214" i="1"/>
  <c r="I214" i="1"/>
  <c r="H214" i="1"/>
  <c r="G214" i="1"/>
  <c r="F214" i="1"/>
  <c r="E214" i="1"/>
  <c r="C213" i="1"/>
  <c r="AJ213" i="1" s="1"/>
  <c r="AN212" i="1"/>
  <c r="AM212" i="1"/>
  <c r="AL212" i="1"/>
  <c r="AK212" i="1"/>
  <c r="AI212" i="1"/>
  <c r="AH212" i="1"/>
  <c r="AG212" i="1"/>
  <c r="AF212" i="1"/>
  <c r="AE212" i="1"/>
  <c r="AD212" i="1"/>
  <c r="AC212" i="1"/>
  <c r="AB212" i="1"/>
  <c r="AA212" i="1"/>
  <c r="Z212" i="1"/>
  <c r="Y212" i="1"/>
  <c r="X212" i="1"/>
  <c r="W212" i="1"/>
  <c r="V212" i="1"/>
  <c r="U212" i="1"/>
  <c r="R212" i="1"/>
  <c r="Q212" i="1"/>
  <c r="P212" i="1"/>
  <c r="O212" i="1"/>
  <c r="N212" i="1"/>
  <c r="M212" i="1"/>
  <c r="L212" i="1"/>
  <c r="K212" i="1"/>
  <c r="J212" i="1"/>
  <c r="I212" i="1"/>
  <c r="H212" i="1"/>
  <c r="G212" i="1"/>
  <c r="F212" i="1"/>
  <c r="E212" i="1"/>
  <c r="C211" i="1"/>
  <c r="AN210" i="1"/>
  <c r="AM210" i="1"/>
  <c r="AL210" i="1"/>
  <c r="AJ210" i="1"/>
  <c r="AI210" i="1"/>
  <c r="AH210" i="1"/>
  <c r="AG210" i="1"/>
  <c r="AF210" i="1"/>
  <c r="AE210" i="1"/>
  <c r="AD210" i="1"/>
  <c r="AC210" i="1"/>
  <c r="AB210" i="1"/>
  <c r="AA210" i="1"/>
  <c r="Z210" i="1"/>
  <c r="Y210" i="1"/>
  <c r="X210" i="1"/>
  <c r="W210" i="1"/>
  <c r="V210" i="1"/>
  <c r="U210" i="1"/>
  <c r="R210" i="1"/>
  <c r="Q210" i="1"/>
  <c r="P210" i="1"/>
  <c r="O210" i="1"/>
  <c r="N210" i="1"/>
  <c r="M210" i="1"/>
  <c r="L210" i="1"/>
  <c r="K210" i="1"/>
  <c r="J210" i="1"/>
  <c r="I210" i="1"/>
  <c r="H210" i="1"/>
  <c r="G210" i="1"/>
  <c r="F210" i="1"/>
  <c r="E210" i="1"/>
  <c r="C209" i="1"/>
  <c r="C208" i="1"/>
  <c r="C207" i="1"/>
  <c r="C206" i="1"/>
  <c r="AJ206" i="1" s="1"/>
  <c r="T206" i="1" s="1"/>
  <c r="C205" i="1"/>
  <c r="C204" i="1"/>
  <c r="AK204" i="1" s="1"/>
  <c r="T204" i="1" s="1"/>
  <c r="C203" i="1"/>
  <c r="C202" i="1"/>
  <c r="U202" i="1" s="1"/>
  <c r="T202" i="1" s="1"/>
  <c r="S202" i="1" s="1"/>
  <c r="C201" i="1"/>
  <c r="C200" i="1"/>
  <c r="C199" i="1"/>
  <c r="AN198" i="1"/>
  <c r="AL198" i="1"/>
  <c r="AI198" i="1"/>
  <c r="AH198" i="1"/>
  <c r="AG198" i="1"/>
  <c r="AF198" i="1"/>
  <c r="AE198" i="1"/>
  <c r="AD198" i="1"/>
  <c r="AC198" i="1"/>
  <c r="AB198" i="1"/>
  <c r="AA198" i="1"/>
  <c r="Z198" i="1"/>
  <c r="Y198" i="1"/>
  <c r="X198" i="1"/>
  <c r="W198" i="1"/>
  <c r="V198" i="1"/>
  <c r="U198" i="1"/>
  <c r="R198" i="1"/>
  <c r="Q198" i="1"/>
  <c r="P198" i="1"/>
  <c r="O198" i="1"/>
  <c r="N198" i="1"/>
  <c r="M198" i="1"/>
  <c r="L198" i="1"/>
  <c r="K198" i="1"/>
  <c r="J198" i="1"/>
  <c r="I198" i="1"/>
  <c r="H198" i="1"/>
  <c r="G198" i="1"/>
  <c r="F198" i="1"/>
  <c r="E198" i="1"/>
  <c r="C197" i="1"/>
  <c r="AJ197" i="1" s="1"/>
  <c r="T197" i="1" s="1"/>
  <c r="C196" i="1"/>
  <c r="AJ196" i="1" s="1"/>
  <c r="T196" i="1" s="1"/>
  <c r="C195" i="1"/>
  <c r="AJ195" i="1" s="1"/>
  <c r="T195" i="1" s="1"/>
  <c r="C194" i="1"/>
  <c r="AG194" i="1" s="1"/>
  <c r="AG190" i="1" s="1"/>
  <c r="C193" i="1"/>
  <c r="U193" i="1" s="1"/>
  <c r="C192" i="1"/>
  <c r="AJ192" i="1" s="1"/>
  <c r="T192" i="1" s="1"/>
  <c r="C191" i="1"/>
  <c r="AM191" i="1" s="1"/>
  <c r="AM190" i="1" s="1"/>
  <c r="AN190" i="1"/>
  <c r="AL190" i="1"/>
  <c r="AK190" i="1"/>
  <c r="AI190" i="1"/>
  <c r="AH190" i="1"/>
  <c r="AF190" i="1"/>
  <c r="AE190" i="1"/>
  <c r="AD190" i="1"/>
  <c r="AC190" i="1"/>
  <c r="AB190" i="1"/>
  <c r="AA190" i="1"/>
  <c r="Z190" i="1"/>
  <c r="Y190" i="1"/>
  <c r="X190" i="1"/>
  <c r="W190" i="1"/>
  <c r="V190" i="1"/>
  <c r="R190" i="1"/>
  <c r="Q190" i="1"/>
  <c r="P190" i="1"/>
  <c r="O190" i="1"/>
  <c r="N190" i="1"/>
  <c r="M190" i="1"/>
  <c r="L190" i="1"/>
  <c r="K190" i="1"/>
  <c r="J190" i="1"/>
  <c r="I190" i="1"/>
  <c r="H190" i="1"/>
  <c r="G190" i="1"/>
  <c r="F190" i="1"/>
  <c r="E190" i="1"/>
  <c r="C189" i="1"/>
  <c r="C188" i="1"/>
  <c r="AJ188" i="1" s="1"/>
  <c r="T188" i="1" s="1"/>
  <c r="S188" i="1" s="1"/>
  <c r="C187" i="1"/>
  <c r="AK187" i="1" s="1"/>
  <c r="T187" i="1" s="1"/>
  <c r="S187" i="1" s="1"/>
  <c r="C186" i="1"/>
  <c r="AK186" i="1" s="1"/>
  <c r="T186" i="1" s="1"/>
  <c r="C185" i="1"/>
  <c r="C184" i="1"/>
  <c r="AK184" i="1" s="1"/>
  <c r="T184" i="1" s="1"/>
  <c r="S184" i="1" s="1"/>
  <c r="C183" i="1"/>
  <c r="AK183" i="1" s="1"/>
  <c r="T183" i="1" s="1"/>
  <c r="C182" i="1"/>
  <c r="AI182" i="1" s="1"/>
  <c r="C181" i="1"/>
  <c r="C180" i="1"/>
  <c r="AA180" i="1" s="1"/>
  <c r="C179" i="1"/>
  <c r="AN178" i="1"/>
  <c r="AM178" i="1"/>
  <c r="AL178" i="1"/>
  <c r="AH178" i="1"/>
  <c r="AG178" i="1"/>
  <c r="AE178" i="1"/>
  <c r="AD178" i="1"/>
  <c r="AC178" i="1"/>
  <c r="AB178" i="1"/>
  <c r="Z178" i="1"/>
  <c r="Y178" i="1"/>
  <c r="X178" i="1"/>
  <c r="W178" i="1"/>
  <c r="V178" i="1"/>
  <c r="U178" i="1"/>
  <c r="R178" i="1"/>
  <c r="Q178" i="1"/>
  <c r="P178" i="1"/>
  <c r="O178" i="1"/>
  <c r="N178" i="1"/>
  <c r="M178" i="1"/>
  <c r="L178" i="1"/>
  <c r="K178" i="1"/>
  <c r="J178" i="1"/>
  <c r="I178" i="1"/>
  <c r="H178" i="1"/>
  <c r="G178" i="1"/>
  <c r="F178" i="1"/>
  <c r="E178" i="1"/>
  <c r="C177" i="1"/>
  <c r="AJ177" i="1" s="1"/>
  <c r="T177" i="1" s="1"/>
  <c r="S177" i="1" s="1"/>
  <c r="C176" i="1"/>
  <c r="AJ176" i="1" s="1"/>
  <c r="T176" i="1" s="1"/>
  <c r="S176" i="1" s="1"/>
  <c r="C175" i="1"/>
  <c r="AM175" i="1" s="1"/>
  <c r="C174" i="1"/>
  <c r="AK174" i="1" s="1"/>
  <c r="T174" i="1" s="1"/>
  <c r="S174" i="1" s="1"/>
  <c r="C173" i="1"/>
  <c r="AK173" i="1" s="1"/>
  <c r="T173" i="1" s="1"/>
  <c r="S173" i="1" s="1"/>
  <c r="C172" i="1"/>
  <c r="AK172" i="1" s="1"/>
  <c r="T172" i="1" s="1"/>
  <c r="S172" i="1" s="1"/>
  <c r="C171" i="1"/>
  <c r="AK171" i="1" s="1"/>
  <c r="T171" i="1" s="1"/>
  <c r="S171" i="1" s="1"/>
  <c r="C170" i="1"/>
  <c r="AK170" i="1" s="1"/>
  <c r="C169" i="1"/>
  <c r="U169" i="1" s="1"/>
  <c r="T169" i="1" s="1"/>
  <c r="S169" i="1" s="1"/>
  <c r="C168" i="1"/>
  <c r="U168" i="1" s="1"/>
  <c r="T168" i="1" s="1"/>
  <c r="S168" i="1" s="1"/>
  <c r="C167" i="1"/>
  <c r="AI167" i="1" s="1"/>
  <c r="T167" i="1" s="1"/>
  <c r="S167" i="1" s="1"/>
  <c r="C166" i="1"/>
  <c r="AJ166" i="1" s="1"/>
  <c r="AN165" i="1"/>
  <c r="AL165" i="1"/>
  <c r="AH165" i="1"/>
  <c r="AG165" i="1"/>
  <c r="AF165" i="1"/>
  <c r="AE165" i="1"/>
  <c r="AD165" i="1"/>
  <c r="AC165" i="1"/>
  <c r="AB165" i="1"/>
  <c r="AA165" i="1"/>
  <c r="Z165" i="1"/>
  <c r="Y165" i="1"/>
  <c r="X165" i="1"/>
  <c r="W165" i="1"/>
  <c r="V165" i="1"/>
  <c r="R165" i="1"/>
  <c r="Q165" i="1"/>
  <c r="P165" i="1"/>
  <c r="O165" i="1"/>
  <c r="N165" i="1"/>
  <c r="M165" i="1"/>
  <c r="L165" i="1"/>
  <c r="K165" i="1"/>
  <c r="J165" i="1"/>
  <c r="I165" i="1"/>
  <c r="H165" i="1"/>
  <c r="G165" i="1"/>
  <c r="F165" i="1"/>
  <c r="E165" i="1"/>
  <c r="C164" i="1"/>
  <c r="C163" i="1"/>
  <c r="AJ163" i="1" s="1"/>
  <c r="T163" i="1" s="1"/>
  <c r="C162" i="1"/>
  <c r="C161" i="1"/>
  <c r="AJ161" i="1" s="1"/>
  <c r="T161" i="1" s="1"/>
  <c r="C160" i="1"/>
  <c r="C159" i="1"/>
  <c r="AD159" i="1" s="1"/>
  <c r="T159" i="1" s="1"/>
  <c r="C158" i="1"/>
  <c r="AN157" i="1"/>
  <c r="AM157" i="1"/>
  <c r="AL157" i="1"/>
  <c r="AI157" i="1"/>
  <c r="AH157" i="1"/>
  <c r="AG157" i="1"/>
  <c r="AF157" i="1"/>
  <c r="AE157" i="1"/>
  <c r="AC157" i="1"/>
  <c r="AB157" i="1"/>
  <c r="AA157" i="1"/>
  <c r="Z157" i="1"/>
  <c r="Y157" i="1"/>
  <c r="X157" i="1"/>
  <c r="W157" i="1"/>
  <c r="V157" i="1"/>
  <c r="U157" i="1"/>
  <c r="R157" i="1"/>
  <c r="Q157" i="1"/>
  <c r="P157" i="1"/>
  <c r="O157" i="1"/>
  <c r="N157" i="1"/>
  <c r="M157" i="1"/>
  <c r="L157" i="1"/>
  <c r="K157" i="1"/>
  <c r="J157" i="1"/>
  <c r="I157" i="1"/>
  <c r="H157" i="1"/>
  <c r="G157" i="1"/>
  <c r="F157" i="1"/>
  <c r="E157" i="1"/>
  <c r="C156" i="1"/>
  <c r="AI156" i="1" s="1"/>
  <c r="C155" i="1"/>
  <c r="AK155" i="1" s="1"/>
  <c r="T155" i="1" s="1"/>
  <c r="C154" i="1"/>
  <c r="AK154" i="1" s="1"/>
  <c r="U153" i="1"/>
  <c r="T153" i="1" s="1"/>
  <c r="C153" i="1"/>
  <c r="C152" i="1"/>
  <c r="U152" i="1" s="1"/>
  <c r="T152" i="1" s="1"/>
  <c r="C151" i="1"/>
  <c r="C150" i="1"/>
  <c r="AM150" i="1" s="1"/>
  <c r="C149" i="1"/>
  <c r="V149" i="1" s="1"/>
  <c r="V148" i="1" s="1"/>
  <c r="AN148" i="1"/>
  <c r="AL148" i="1"/>
  <c r="AJ148" i="1"/>
  <c r="AH148" i="1"/>
  <c r="AG148" i="1"/>
  <c r="AF148" i="1"/>
  <c r="AE148" i="1"/>
  <c r="AC148" i="1"/>
  <c r="AB148" i="1"/>
  <c r="AA148" i="1"/>
  <c r="Z148" i="1"/>
  <c r="Y148" i="1"/>
  <c r="X148" i="1"/>
  <c r="W148" i="1"/>
  <c r="R148" i="1"/>
  <c r="Q148" i="1"/>
  <c r="P148" i="1"/>
  <c r="O148" i="1"/>
  <c r="N148" i="1"/>
  <c r="M148" i="1"/>
  <c r="L148" i="1"/>
  <c r="K148" i="1"/>
  <c r="J148" i="1"/>
  <c r="I148" i="1"/>
  <c r="H148" i="1"/>
  <c r="G148" i="1"/>
  <c r="F148" i="1"/>
  <c r="E148" i="1"/>
  <c r="C147" i="1"/>
  <c r="C146" i="1"/>
  <c r="AJ146" i="1" s="1"/>
  <c r="T146" i="1" s="1"/>
  <c r="S145" i="1"/>
  <c r="C145" i="1"/>
  <c r="AJ145" i="1" s="1"/>
  <c r="T145" i="1" s="1"/>
  <c r="C144" i="1"/>
  <c r="AI144" i="1" s="1"/>
  <c r="C143" i="1"/>
  <c r="AK143" i="1" s="1"/>
  <c r="T143" i="1" s="1"/>
  <c r="C142" i="1"/>
  <c r="AJ142" i="1" s="1"/>
  <c r="AN141" i="1"/>
  <c r="AM141" i="1"/>
  <c r="AL141" i="1"/>
  <c r="AH141" i="1"/>
  <c r="AG141" i="1"/>
  <c r="AF141" i="1"/>
  <c r="AE141" i="1"/>
  <c r="AD141" i="1"/>
  <c r="AC141" i="1"/>
  <c r="AB141" i="1"/>
  <c r="AA141" i="1"/>
  <c r="Z141" i="1"/>
  <c r="Y141" i="1"/>
  <c r="X141" i="1"/>
  <c r="W141" i="1"/>
  <c r="V141" i="1"/>
  <c r="U141" i="1"/>
  <c r="R141" i="1"/>
  <c r="Q141" i="1"/>
  <c r="P141" i="1"/>
  <c r="O141" i="1"/>
  <c r="N141" i="1"/>
  <c r="M141" i="1"/>
  <c r="L141" i="1"/>
  <c r="K141" i="1"/>
  <c r="J141" i="1"/>
  <c r="I141" i="1"/>
  <c r="H141" i="1"/>
  <c r="G141" i="1"/>
  <c r="F141" i="1"/>
  <c r="E141" i="1"/>
  <c r="AJ140" i="1"/>
  <c r="C140" i="1"/>
  <c r="C139" i="1"/>
  <c r="AK139" i="1" s="1"/>
  <c r="T139" i="1" s="1"/>
  <c r="C138" i="1"/>
  <c r="AJ137" i="1"/>
  <c r="T137" i="1" s="1"/>
  <c r="C137" i="1"/>
  <c r="C136" i="1"/>
  <c r="AK136" i="1" s="1"/>
  <c r="AN135" i="1"/>
  <c r="AM135" i="1"/>
  <c r="AL135" i="1"/>
  <c r="AH135" i="1"/>
  <c r="AG135" i="1"/>
  <c r="AF135" i="1"/>
  <c r="AE135" i="1"/>
  <c r="AD135" i="1"/>
  <c r="AC135" i="1"/>
  <c r="AB135" i="1"/>
  <c r="AA135" i="1"/>
  <c r="Z135" i="1"/>
  <c r="Y135" i="1"/>
  <c r="X135" i="1"/>
  <c r="W135" i="1"/>
  <c r="V135" i="1"/>
  <c r="U135" i="1"/>
  <c r="R135" i="1"/>
  <c r="Q135" i="1"/>
  <c r="P135" i="1"/>
  <c r="O135" i="1"/>
  <c r="N135" i="1"/>
  <c r="M135" i="1"/>
  <c r="L135" i="1"/>
  <c r="K135" i="1"/>
  <c r="J135" i="1"/>
  <c r="I135" i="1"/>
  <c r="H135" i="1"/>
  <c r="G135" i="1"/>
  <c r="F135" i="1"/>
  <c r="E135" i="1"/>
  <c r="C134" i="1"/>
  <c r="AJ134" i="1" s="1"/>
  <c r="T134" i="1" s="1"/>
  <c r="C133" i="1"/>
  <c r="S132" i="1"/>
  <c r="C132" i="1"/>
  <c r="AK132" i="1" s="1"/>
  <c r="T132" i="1" s="1"/>
  <c r="C131" i="1"/>
  <c r="C130" i="1"/>
  <c r="C129" i="1"/>
  <c r="C128" i="1"/>
  <c r="AJ128" i="1" s="1"/>
  <c r="T128" i="1" s="1"/>
  <c r="C127" i="1"/>
  <c r="AN126" i="1"/>
  <c r="AM126" i="1"/>
  <c r="AL126" i="1"/>
  <c r="AI126" i="1"/>
  <c r="AH126" i="1"/>
  <c r="AF126" i="1"/>
  <c r="AE126" i="1"/>
  <c r="AD126" i="1"/>
  <c r="AC126" i="1"/>
  <c r="AB126" i="1"/>
  <c r="AA126" i="1"/>
  <c r="Y126" i="1"/>
  <c r="X126" i="1"/>
  <c r="W126" i="1"/>
  <c r="V126" i="1"/>
  <c r="U126" i="1"/>
  <c r="R126" i="1"/>
  <c r="Q126" i="1"/>
  <c r="P126" i="1"/>
  <c r="O126" i="1"/>
  <c r="N126" i="1"/>
  <c r="M126" i="1"/>
  <c r="L126" i="1"/>
  <c r="K126" i="1"/>
  <c r="J126" i="1"/>
  <c r="I126" i="1"/>
  <c r="H126" i="1"/>
  <c r="G126" i="1"/>
  <c r="F126" i="1"/>
  <c r="E126" i="1"/>
  <c r="C125" i="1"/>
  <c r="C124" i="1"/>
  <c r="AK124" i="1" s="1"/>
  <c r="T124" i="1" s="1"/>
  <c r="C123" i="1"/>
  <c r="U123" i="1" s="1"/>
  <c r="U120" i="1" s="1"/>
  <c r="C122" i="1"/>
  <c r="AI122" i="1" s="1"/>
  <c r="C121" i="1"/>
  <c r="AK121" i="1" s="1"/>
  <c r="T121" i="1" s="1"/>
  <c r="AN120" i="1"/>
  <c r="AM120" i="1"/>
  <c r="AL120" i="1"/>
  <c r="AH120" i="1"/>
  <c r="AG120" i="1"/>
  <c r="AF120" i="1"/>
  <c r="AE120" i="1"/>
  <c r="AD120" i="1"/>
  <c r="AC120" i="1"/>
  <c r="AB120" i="1"/>
  <c r="AA120" i="1"/>
  <c r="Z120" i="1"/>
  <c r="Y120" i="1"/>
  <c r="X120" i="1"/>
  <c r="W120" i="1"/>
  <c r="V120" i="1"/>
  <c r="R120" i="1"/>
  <c r="Q120" i="1"/>
  <c r="P120" i="1"/>
  <c r="O120" i="1"/>
  <c r="N120" i="1"/>
  <c r="M120" i="1"/>
  <c r="L120" i="1"/>
  <c r="K120" i="1"/>
  <c r="J120" i="1"/>
  <c r="I120" i="1"/>
  <c r="H120" i="1"/>
  <c r="G120" i="1"/>
  <c r="F120" i="1"/>
  <c r="E120" i="1"/>
  <c r="C119" i="1"/>
  <c r="AK119" i="1" s="1"/>
  <c r="T119" i="1" s="1"/>
  <c r="C118" i="1"/>
  <c r="C117" i="1"/>
  <c r="AK117" i="1" s="1"/>
  <c r="T117" i="1" s="1"/>
  <c r="C116" i="1"/>
  <c r="S115" i="1"/>
  <c r="C115" i="1"/>
  <c r="U115" i="1" s="1"/>
  <c r="T115" i="1" s="1"/>
  <c r="C114" i="1"/>
  <c r="C113" i="1"/>
  <c r="AJ113" i="1" s="1"/>
  <c r="AN112" i="1"/>
  <c r="AM112" i="1"/>
  <c r="AL112" i="1"/>
  <c r="AI112" i="1"/>
  <c r="AH112" i="1"/>
  <c r="AG112" i="1"/>
  <c r="AF112" i="1"/>
  <c r="AE112" i="1"/>
  <c r="AD112" i="1"/>
  <c r="AC112" i="1"/>
  <c r="AB112" i="1"/>
  <c r="AA112" i="1"/>
  <c r="Z112" i="1"/>
  <c r="Y112" i="1"/>
  <c r="X112" i="1"/>
  <c r="W112" i="1"/>
  <c r="V112" i="1"/>
  <c r="U112" i="1"/>
  <c r="R112" i="1"/>
  <c r="Q112" i="1"/>
  <c r="P112" i="1"/>
  <c r="O112" i="1"/>
  <c r="N112" i="1"/>
  <c r="M112" i="1"/>
  <c r="L112" i="1"/>
  <c r="K112" i="1"/>
  <c r="J112" i="1"/>
  <c r="I112" i="1"/>
  <c r="H112" i="1"/>
  <c r="G112" i="1"/>
  <c r="F112" i="1"/>
  <c r="E112" i="1"/>
  <c r="AJ111" i="1"/>
  <c r="T111" i="1" s="1"/>
  <c r="C111" i="1"/>
  <c r="C110" i="1"/>
  <c r="AI110" i="1" s="1"/>
  <c r="AI104" i="1" s="1"/>
  <c r="C109" i="1"/>
  <c r="C108" i="1"/>
  <c r="AJ108" i="1" s="1"/>
  <c r="T108" i="1" s="1"/>
  <c r="C107" i="1"/>
  <c r="AJ107" i="1" s="1"/>
  <c r="T107" i="1" s="1"/>
  <c r="C106" i="1"/>
  <c r="C105" i="1"/>
  <c r="AN104" i="1"/>
  <c r="AM104" i="1"/>
  <c r="AL104" i="1"/>
  <c r="AK104" i="1"/>
  <c r="AH104" i="1"/>
  <c r="AG104" i="1"/>
  <c r="AF104" i="1"/>
  <c r="AE104" i="1"/>
  <c r="AD104" i="1"/>
  <c r="AC104" i="1"/>
  <c r="AB104" i="1"/>
  <c r="AA104" i="1"/>
  <c r="Z104" i="1"/>
  <c r="Y104" i="1"/>
  <c r="X104" i="1"/>
  <c r="V104" i="1"/>
  <c r="U104" i="1"/>
  <c r="R104" i="1"/>
  <c r="Q104" i="1"/>
  <c r="P104" i="1"/>
  <c r="O104" i="1"/>
  <c r="N104" i="1"/>
  <c r="M104" i="1"/>
  <c r="L104" i="1"/>
  <c r="K104" i="1"/>
  <c r="J104" i="1"/>
  <c r="I104" i="1"/>
  <c r="H104" i="1"/>
  <c r="G104" i="1"/>
  <c r="F104" i="1"/>
  <c r="E104" i="1"/>
  <c r="C103" i="1"/>
  <c r="S102" i="1"/>
  <c r="C102" i="1"/>
  <c r="AK102" i="1" s="1"/>
  <c r="T102" i="1" s="1"/>
  <c r="C101" i="1"/>
  <c r="AK101" i="1" s="1"/>
  <c r="T101" i="1" s="1"/>
  <c r="C100" i="1"/>
  <c r="T99" i="1"/>
  <c r="C99" i="1"/>
  <c r="AK99" i="1" s="1"/>
  <c r="C98" i="1"/>
  <c r="AB98" i="1" s="1"/>
  <c r="AB95" i="1" s="1"/>
  <c r="C97" i="1"/>
  <c r="AJ97" i="1" s="1"/>
  <c r="C96" i="1"/>
  <c r="AN95" i="1"/>
  <c r="AM95" i="1"/>
  <c r="AL95" i="1"/>
  <c r="AI95" i="1"/>
  <c r="AH95" i="1"/>
  <c r="AG95" i="1"/>
  <c r="AF95" i="1"/>
  <c r="AE95" i="1"/>
  <c r="AD95" i="1"/>
  <c r="AC95" i="1"/>
  <c r="AA95" i="1"/>
  <c r="Z95" i="1"/>
  <c r="Y95" i="1"/>
  <c r="X95" i="1"/>
  <c r="V95" i="1"/>
  <c r="U95" i="1"/>
  <c r="R95" i="1"/>
  <c r="Q95" i="1"/>
  <c r="P95" i="1"/>
  <c r="O95" i="1"/>
  <c r="N95" i="1"/>
  <c r="M95" i="1"/>
  <c r="L95" i="1"/>
  <c r="K95" i="1"/>
  <c r="J95" i="1"/>
  <c r="I95" i="1"/>
  <c r="H95" i="1"/>
  <c r="G95" i="1"/>
  <c r="F95" i="1"/>
  <c r="E95" i="1"/>
  <c r="C94" i="1"/>
  <c r="C93" i="1"/>
  <c r="C92" i="1"/>
  <c r="AD92" i="1" s="1"/>
  <c r="T92" i="1" s="1"/>
  <c r="C91" i="1"/>
  <c r="W91" i="1" s="1"/>
  <c r="T91" i="1" s="1"/>
  <c r="C90" i="1"/>
  <c r="C89" i="1"/>
  <c r="C88" i="1"/>
  <c r="AJ88" i="1" s="1"/>
  <c r="T88" i="1" s="1"/>
  <c r="C87" i="1"/>
  <c r="AJ87" i="1" s="1"/>
  <c r="T87" i="1" s="1"/>
  <c r="C86" i="1"/>
  <c r="C85" i="1"/>
  <c r="C84" i="1"/>
  <c r="AN84" i="1" s="1"/>
  <c r="T84" i="1" s="1"/>
  <c r="C83" i="1"/>
  <c r="AN83" i="1" s="1"/>
  <c r="T83" i="1" s="1"/>
  <c r="C82" i="1"/>
  <c r="C81" i="1"/>
  <c r="C80" i="1"/>
  <c r="U80" i="1" s="1"/>
  <c r="T80" i="1" s="1"/>
  <c r="C79" i="1"/>
  <c r="U79" i="1" s="1"/>
  <c r="T79" i="1" s="1"/>
  <c r="C78" i="1"/>
  <c r="C77" i="1"/>
  <c r="C76" i="1"/>
  <c r="AK76" i="1" s="1"/>
  <c r="C75" i="1"/>
  <c r="AN75" i="1" s="1"/>
  <c r="C74" i="1"/>
  <c r="C73" i="1"/>
  <c r="C72" i="1"/>
  <c r="W72" i="1" s="1"/>
  <c r="T72" i="1" s="1"/>
  <c r="C71" i="1"/>
  <c r="W71" i="1" s="1"/>
  <c r="T71" i="1" s="1"/>
  <c r="C70" i="1"/>
  <c r="C69" i="1"/>
  <c r="AJ68" i="1"/>
  <c r="T68" i="1" s="1"/>
  <c r="C68" i="1"/>
  <c r="C67" i="1"/>
  <c r="AJ67" i="1" s="1"/>
  <c r="T67" i="1" s="1"/>
  <c r="C66" i="1"/>
  <c r="C65" i="1"/>
  <c r="C64" i="1"/>
  <c r="AD64" i="1" s="1"/>
  <c r="C63" i="1"/>
  <c r="AI63" i="1" s="1"/>
  <c r="T63" i="1" s="1"/>
  <c r="C62" i="1"/>
  <c r="C61" i="1"/>
  <c r="C60" i="1"/>
  <c r="V60" i="1" s="1"/>
  <c r="C59" i="1"/>
  <c r="AI59" i="1" s="1"/>
  <c r="T59" i="1" s="1"/>
  <c r="C58" i="1"/>
  <c r="C57" i="1"/>
  <c r="C56" i="1"/>
  <c r="AI56" i="1" s="1"/>
  <c r="T56" i="1" s="1"/>
  <c r="AM55" i="1"/>
  <c r="AL55" i="1"/>
  <c r="AH55" i="1"/>
  <c r="AE55" i="1"/>
  <c r="AC55" i="1"/>
  <c r="AB55" i="1"/>
  <c r="AA55" i="1"/>
  <c r="Z55" i="1"/>
  <c r="Y55" i="1"/>
  <c r="X55" i="1"/>
  <c r="R55" i="1"/>
  <c r="Q55" i="1"/>
  <c r="P55" i="1"/>
  <c r="O55" i="1"/>
  <c r="N55" i="1"/>
  <c r="M55" i="1"/>
  <c r="L55" i="1"/>
  <c r="K55" i="1"/>
  <c r="J55" i="1"/>
  <c r="I55" i="1"/>
  <c r="H55" i="1"/>
  <c r="G55" i="1"/>
  <c r="F55" i="1"/>
  <c r="E55" i="1"/>
  <c r="C54" i="1"/>
  <c r="C53" i="1"/>
  <c r="C52" i="1"/>
  <c r="C51" i="1"/>
  <c r="C50" i="1"/>
  <c r="C49" i="1"/>
  <c r="C48" i="1"/>
  <c r="C47" i="1"/>
  <c r="C46" i="1"/>
  <c r="C45" i="1"/>
  <c r="AM44" i="1"/>
  <c r="AL44" i="1"/>
  <c r="AI44" i="1"/>
  <c r="AH44" i="1"/>
  <c r="AG44" i="1"/>
  <c r="AF44" i="1"/>
  <c r="AE44" i="1"/>
  <c r="AD44" i="1"/>
  <c r="AC44" i="1"/>
  <c r="AB44" i="1"/>
  <c r="AA44" i="1"/>
  <c r="Z44" i="1"/>
  <c r="Y44" i="1"/>
  <c r="X44" i="1"/>
  <c r="W44" i="1"/>
  <c r="V44" i="1"/>
  <c r="R44" i="1"/>
  <c r="Q44" i="1"/>
  <c r="P44" i="1"/>
  <c r="O44" i="1"/>
  <c r="N44" i="1"/>
  <c r="M44" i="1"/>
  <c r="L44" i="1"/>
  <c r="K44" i="1"/>
  <c r="J44" i="1"/>
  <c r="I44" i="1"/>
  <c r="H44" i="1"/>
  <c r="G44" i="1"/>
  <c r="F44" i="1"/>
  <c r="E44" i="1"/>
  <c r="C43" i="1"/>
  <c r="W43" i="1" s="1"/>
  <c r="C42" i="1"/>
  <c r="AJ42" i="1" s="1"/>
  <c r="T42" i="1" s="1"/>
  <c r="S42" i="1" s="1"/>
  <c r="C41" i="1"/>
  <c r="AJ41" i="1" s="1"/>
  <c r="T41" i="1" s="1"/>
  <c r="S41" i="1" s="1"/>
  <c r="C40" i="1"/>
  <c r="AJ40" i="1" s="1"/>
  <c r="T40" i="1" s="1"/>
  <c r="S40" i="1" s="1"/>
  <c r="C39" i="1"/>
  <c r="AJ39" i="1" s="1"/>
  <c r="T39" i="1" s="1"/>
  <c r="S39" i="1" s="1"/>
  <c r="C38" i="1"/>
  <c r="AJ38" i="1" s="1"/>
  <c r="T38" i="1" s="1"/>
  <c r="S38" i="1" s="1"/>
  <c r="C37" i="1"/>
  <c r="AJ37" i="1" s="1"/>
  <c r="T37" i="1" s="1"/>
  <c r="S37" i="1" s="1"/>
  <c r="C36" i="1"/>
  <c r="AJ36" i="1" s="1"/>
  <c r="T36" i="1" s="1"/>
  <c r="S36" i="1" s="1"/>
  <c r="AJ35" i="1"/>
  <c r="T35" i="1" s="1"/>
  <c r="S35" i="1" s="1"/>
  <c r="C35" i="1"/>
  <c r="C34" i="1"/>
  <c r="AJ34" i="1" s="1"/>
  <c r="T34" i="1" s="1"/>
  <c r="S34" i="1" s="1"/>
  <c r="C33" i="1"/>
  <c r="AJ33" i="1" s="1"/>
  <c r="T33" i="1" s="1"/>
  <c r="S33" i="1" s="1"/>
  <c r="C32" i="1"/>
  <c r="AJ32" i="1" s="1"/>
  <c r="T32" i="1" s="1"/>
  <c r="S32" i="1" s="1"/>
  <c r="C31" i="1"/>
  <c r="AJ31" i="1" s="1"/>
  <c r="T31" i="1" s="1"/>
  <c r="S31" i="1" s="1"/>
  <c r="T30" i="1"/>
  <c r="C30" i="1"/>
  <c r="C29" i="1"/>
  <c r="AJ29" i="1" s="1"/>
  <c r="T29" i="1" s="1"/>
  <c r="C28" i="1"/>
  <c r="C27" i="1"/>
  <c r="AJ27" i="1" s="1"/>
  <c r="T27" i="1" s="1"/>
  <c r="C26" i="1"/>
  <c r="AJ26" i="1" s="1"/>
  <c r="T26" i="1" s="1"/>
  <c r="C25" i="1"/>
  <c r="AJ25" i="1" s="1"/>
  <c r="T25" i="1" s="1"/>
  <c r="C24" i="1"/>
  <c r="C23" i="1"/>
  <c r="AJ23" i="1" s="1"/>
  <c r="T23" i="1" s="1"/>
  <c r="C22" i="1"/>
  <c r="AJ22" i="1" s="1"/>
  <c r="T22" i="1" s="1"/>
  <c r="C21" i="1"/>
  <c r="AJ21" i="1" s="1"/>
  <c r="T21" i="1" s="1"/>
  <c r="C20" i="1"/>
  <c r="AJ20" i="1" s="1"/>
  <c r="T19" i="1"/>
  <c r="C19" i="1"/>
  <c r="T18" i="1"/>
  <c r="C18" i="1"/>
  <c r="C17" i="1"/>
  <c r="T16" i="1"/>
  <c r="C16" i="1"/>
  <c r="C15" i="1"/>
  <c r="AK15" i="1" s="1"/>
  <c r="T15" i="1" s="1"/>
  <c r="S15" i="1" s="1"/>
  <c r="C14" i="1"/>
  <c r="AJ14" i="1" s="1"/>
  <c r="T14" i="1" s="1"/>
  <c r="C13" i="1"/>
  <c r="AK13" i="1" s="1"/>
  <c r="C12" i="1"/>
  <c r="AJ12" i="1" s="1"/>
  <c r="T12" i="1" s="1"/>
  <c r="S12" i="1" s="1"/>
  <c r="C11" i="1"/>
  <c r="AJ11" i="1" s="1"/>
  <c r="T11" i="1" s="1"/>
  <c r="AN10" i="1"/>
  <c r="AM10" i="1"/>
  <c r="AL10" i="1"/>
  <c r="AI10" i="1"/>
  <c r="AH10" i="1"/>
  <c r="AG10" i="1"/>
  <c r="AF10" i="1"/>
  <c r="AE10" i="1"/>
  <c r="AD10" i="1"/>
  <c r="AC10" i="1"/>
  <c r="AB10" i="1"/>
  <c r="AA10" i="1"/>
  <c r="Z10" i="1"/>
  <c r="Y10" i="1"/>
  <c r="X10" i="1"/>
  <c r="V10" i="1"/>
  <c r="U10" i="1"/>
  <c r="R10" i="1"/>
  <c r="Q10" i="1"/>
  <c r="P10" i="1"/>
  <c r="O10" i="1"/>
  <c r="N10" i="1"/>
  <c r="M10" i="1"/>
  <c r="L10" i="1"/>
  <c r="K10" i="1"/>
  <c r="J10" i="1"/>
  <c r="I10" i="1"/>
  <c r="H10" i="1"/>
  <c r="G10" i="1"/>
  <c r="F10" i="1"/>
  <c r="E10" i="1"/>
  <c r="C7" i="1"/>
  <c r="S30" i="1" l="1"/>
  <c r="D220" i="1"/>
  <c r="S239" i="1"/>
  <c r="S206" i="1"/>
  <c r="C249" i="1"/>
  <c r="P9" i="1"/>
  <c r="D104" i="1"/>
  <c r="S11" i="1"/>
  <c r="S16" i="1"/>
  <c r="S128" i="1"/>
  <c r="C165" i="1"/>
  <c r="T60" i="1"/>
  <c r="S60" i="1" s="1"/>
  <c r="V55" i="1"/>
  <c r="S14" i="1"/>
  <c r="S22" i="1"/>
  <c r="T98" i="1"/>
  <c r="S98" i="1" s="1"/>
  <c r="C104" i="1"/>
  <c r="S119" i="1"/>
  <c r="AK126" i="1"/>
  <c r="D148" i="1"/>
  <c r="T191" i="1"/>
  <c r="C220" i="1"/>
  <c r="C228" i="1"/>
  <c r="C261" i="1"/>
  <c r="S26" i="1"/>
  <c r="AD157" i="1"/>
  <c r="C190" i="1"/>
  <c r="AK234" i="1"/>
  <c r="T234" i="1" s="1"/>
  <c r="S234" i="1" s="1"/>
  <c r="C257" i="1"/>
  <c r="AJ24" i="1"/>
  <c r="T24" i="1" s="1"/>
  <c r="S24" i="1" s="1"/>
  <c r="W106" i="1"/>
  <c r="AJ109" i="1"/>
  <c r="T109" i="1" s="1"/>
  <c r="S109" i="1" s="1"/>
  <c r="T122" i="1"/>
  <c r="AI120" i="1"/>
  <c r="AM165" i="1"/>
  <c r="T175" i="1"/>
  <c r="S175" i="1" s="1"/>
  <c r="AJ28" i="1"/>
  <c r="T28" i="1" s="1"/>
  <c r="S28" i="1" s="1"/>
  <c r="D44" i="1"/>
  <c r="AN55" i="1"/>
  <c r="T75" i="1"/>
  <c r="S75" i="1" s="1"/>
  <c r="AG130" i="1"/>
  <c r="T149" i="1"/>
  <c r="S149" i="1" s="1"/>
  <c r="T156" i="1"/>
  <c r="S156" i="1" s="1"/>
  <c r="AI148" i="1"/>
  <c r="AI165" i="1"/>
  <c r="AM214" i="1"/>
  <c r="T215" i="1"/>
  <c r="S215" i="1" s="1"/>
  <c r="T43" i="1"/>
  <c r="S43" i="1" s="1"/>
  <c r="W10" i="1"/>
  <c r="AJ200" i="1"/>
  <c r="T200" i="1" s="1"/>
  <c r="S200" i="1" s="1"/>
  <c r="AK17" i="1"/>
  <c r="T17" i="1" s="1"/>
  <c r="S17" i="1" s="1"/>
  <c r="T110" i="1"/>
  <c r="AJ208" i="1"/>
  <c r="T208" i="1" s="1"/>
  <c r="S208" i="1" s="1"/>
  <c r="H9" i="1"/>
  <c r="T13" i="1"/>
  <c r="S13" i="1" s="1"/>
  <c r="G9" i="1"/>
  <c r="O9" i="1"/>
  <c r="L9" i="1"/>
  <c r="AJ147" i="1"/>
  <c r="T147" i="1" s="1"/>
  <c r="S147" i="1"/>
  <c r="AD151" i="1"/>
  <c r="D120" i="1"/>
  <c r="AK141" i="1"/>
  <c r="D249" i="1"/>
  <c r="C251" i="1"/>
  <c r="C285" i="1"/>
  <c r="K9" i="1"/>
  <c r="D287" i="1"/>
  <c r="S295" i="1"/>
  <c r="C135" i="1"/>
  <c r="S137" i="1"/>
  <c r="D190" i="1"/>
  <c r="D257" i="1"/>
  <c r="C259" i="1"/>
  <c r="D135" i="1"/>
  <c r="AN237" i="1"/>
  <c r="C245" i="1"/>
  <c r="I9" i="1"/>
  <c r="M9" i="1"/>
  <c r="Q9" i="1"/>
  <c r="S19" i="1"/>
  <c r="D55" i="1"/>
  <c r="AJ105" i="1"/>
  <c r="T105" i="1" s="1"/>
  <c r="S105" i="1" s="1"/>
  <c r="S110" i="1"/>
  <c r="S117" i="1"/>
  <c r="S121" i="1"/>
  <c r="AJ125" i="1"/>
  <c r="S134" i="1"/>
  <c r="AI138" i="1"/>
  <c r="S143" i="1"/>
  <c r="S152" i="1"/>
  <c r="S155" i="1"/>
  <c r="D165" i="1"/>
  <c r="S183" i="1"/>
  <c r="S191" i="1"/>
  <c r="S204" i="1"/>
  <c r="S219" i="1"/>
  <c r="T221" i="1"/>
  <c r="T220" i="1" s="1"/>
  <c r="C253" i="1"/>
  <c r="C276" i="1"/>
  <c r="S296" i="1"/>
  <c r="AI57" i="1"/>
  <c r="AI61" i="1"/>
  <c r="T61" i="1" s="1"/>
  <c r="S61" i="1" s="1"/>
  <c r="AJ65" i="1"/>
  <c r="AJ69" i="1"/>
  <c r="T69" i="1" s="1"/>
  <c r="S69" i="1" s="1"/>
  <c r="W73" i="1"/>
  <c r="T73" i="1" s="1"/>
  <c r="S73" i="1" s="1"/>
  <c r="W77" i="1"/>
  <c r="T77" i="1" s="1"/>
  <c r="S77" i="1" s="1"/>
  <c r="U81" i="1"/>
  <c r="T81" i="1" s="1"/>
  <c r="S81" i="1" s="1"/>
  <c r="AJ85" i="1"/>
  <c r="T85" i="1" s="1"/>
  <c r="S85" i="1" s="1"/>
  <c r="AJ89" i="1"/>
  <c r="T89" i="1" s="1"/>
  <c r="S89" i="1" s="1"/>
  <c r="AD93" i="1"/>
  <c r="T93" i="1" s="1"/>
  <c r="S93" i="1" s="1"/>
  <c r="T97" i="1"/>
  <c r="S97" i="1" s="1"/>
  <c r="AJ103" i="1"/>
  <c r="T103" i="1" s="1"/>
  <c r="S103" i="1" s="1"/>
  <c r="AK116" i="1"/>
  <c r="AJ131" i="1"/>
  <c r="T131" i="1" s="1"/>
  <c r="S131" i="1" s="1"/>
  <c r="AK135" i="1"/>
  <c r="T136" i="1"/>
  <c r="AK165" i="1"/>
  <c r="T170" i="1"/>
  <c r="S170" i="1" s="1"/>
  <c r="D10" i="1"/>
  <c r="C10" i="1"/>
  <c r="E9" i="1"/>
  <c r="AN46" i="1"/>
  <c r="AJ48" i="1"/>
  <c r="T48" i="1" s="1"/>
  <c r="S48" i="1" s="1"/>
  <c r="AJ50" i="1"/>
  <c r="T50" i="1" s="1"/>
  <c r="S50" i="1" s="1"/>
  <c r="AK52" i="1"/>
  <c r="T52" i="1" s="1"/>
  <c r="S52" i="1" s="1"/>
  <c r="AJ54" i="1"/>
  <c r="T54" i="1" s="1"/>
  <c r="S54" i="1" s="1"/>
  <c r="AI58" i="1"/>
  <c r="T58" i="1" s="1"/>
  <c r="S58" i="1" s="1"/>
  <c r="AG62" i="1"/>
  <c r="AJ66" i="1"/>
  <c r="T66" i="1" s="1"/>
  <c r="S66" i="1" s="1"/>
  <c r="AJ70" i="1"/>
  <c r="T70" i="1" s="1"/>
  <c r="S70" i="1" s="1"/>
  <c r="S74" i="1"/>
  <c r="AJ74" i="1"/>
  <c r="T74" i="1" s="1"/>
  <c r="AI78" i="1"/>
  <c r="T78" i="1" s="1"/>
  <c r="S78" i="1" s="1"/>
  <c r="U82" i="1"/>
  <c r="T82" i="1" s="1"/>
  <c r="S82" i="1" s="1"/>
  <c r="AJ86" i="1"/>
  <c r="T86" i="1" s="1"/>
  <c r="S86" i="1" s="1"/>
  <c r="AJ90" i="1"/>
  <c r="T90" i="1" s="1"/>
  <c r="S90" i="1" s="1"/>
  <c r="AF94" i="1"/>
  <c r="S101" i="1"/>
  <c r="AJ114" i="1"/>
  <c r="T114" i="1" s="1"/>
  <c r="S114" i="1" s="1"/>
  <c r="AJ129" i="1"/>
  <c r="T129" i="1" s="1"/>
  <c r="S129" i="1"/>
  <c r="AK148" i="1"/>
  <c r="T154" i="1"/>
  <c r="S154" i="1" s="1"/>
  <c r="AJ158" i="1"/>
  <c r="AK162" i="1"/>
  <c r="T166" i="1"/>
  <c r="AJ165" i="1"/>
  <c r="AJ181" i="1"/>
  <c r="AK211" i="1"/>
  <c r="F9" i="1"/>
  <c r="J9" i="1"/>
  <c r="N9" i="1"/>
  <c r="R9" i="1"/>
  <c r="S21" i="1"/>
  <c r="S23" i="1"/>
  <c r="S25" i="1"/>
  <c r="S27" i="1"/>
  <c r="S29" i="1"/>
  <c r="C55" i="1"/>
  <c r="C120" i="1"/>
  <c r="D126" i="1"/>
  <c r="C126" i="1"/>
  <c r="AJ127" i="1"/>
  <c r="T150" i="1"/>
  <c r="AM148" i="1"/>
  <c r="AK203" i="1"/>
  <c r="T236" i="1"/>
  <c r="S236" i="1" s="1"/>
  <c r="S18" i="1"/>
  <c r="T20" i="1"/>
  <c r="S20" i="1" s="1"/>
  <c r="C44" i="1"/>
  <c r="U45" i="1"/>
  <c r="AJ47" i="1"/>
  <c r="AK49" i="1"/>
  <c r="AJ51" i="1"/>
  <c r="T51" i="1" s="1"/>
  <c r="S51" i="1" s="1"/>
  <c r="AK53" i="1"/>
  <c r="T53" i="1" s="1"/>
  <c r="S53" i="1" s="1"/>
  <c r="T64" i="1"/>
  <c r="T76" i="1"/>
  <c r="S76" i="1" s="1"/>
  <c r="AK55" i="1"/>
  <c r="D95" i="1"/>
  <c r="C95" i="1"/>
  <c r="AK95" i="1"/>
  <c r="W96" i="1"/>
  <c r="AJ100" i="1"/>
  <c r="T100" i="1" s="1"/>
  <c r="S100" i="1" s="1"/>
  <c r="AK118" i="1"/>
  <c r="T118" i="1" s="1"/>
  <c r="S118" i="1" s="1"/>
  <c r="S122" i="1"/>
  <c r="T123" i="1"/>
  <c r="S123" i="1" s="1"/>
  <c r="Z133" i="1"/>
  <c r="T140" i="1"/>
  <c r="S140" i="1" s="1"/>
  <c r="AJ135" i="1"/>
  <c r="AJ160" i="1"/>
  <c r="T160" i="1" s="1"/>
  <c r="S160" i="1"/>
  <c r="AJ164" i="1"/>
  <c r="T164" i="1" s="1"/>
  <c r="S164" i="1" s="1"/>
  <c r="AK179" i="1"/>
  <c r="U190" i="1"/>
  <c r="T193" i="1"/>
  <c r="S193" i="1" s="1"/>
  <c r="D214" i="1"/>
  <c r="C214" i="1"/>
  <c r="T216" i="1"/>
  <c r="S216" i="1" s="1"/>
  <c r="X214" i="1"/>
  <c r="D225" i="1"/>
  <c r="C225" i="1"/>
  <c r="AN226" i="1"/>
  <c r="D141" i="1"/>
  <c r="C141" i="1"/>
  <c r="AJ141" i="1"/>
  <c r="T142" i="1"/>
  <c r="T144" i="1"/>
  <c r="S144" i="1" s="1"/>
  <c r="AI141" i="1"/>
  <c r="C148" i="1"/>
  <c r="AK185" i="1"/>
  <c r="T185" i="1" s="1"/>
  <c r="S185" i="1"/>
  <c r="AF189" i="1"/>
  <c r="AM201" i="1"/>
  <c r="AJ209" i="1"/>
  <c r="T209" i="1" s="1"/>
  <c r="S209" i="1"/>
  <c r="D217" i="1"/>
  <c r="C217" i="1"/>
  <c r="S56" i="1"/>
  <c r="S64" i="1"/>
  <c r="S68" i="1"/>
  <c r="S72" i="1"/>
  <c r="S80" i="1"/>
  <c r="S88" i="1"/>
  <c r="S108" i="1"/>
  <c r="S124" i="1"/>
  <c r="S142" i="1"/>
  <c r="U148" i="1"/>
  <c r="U165" i="1"/>
  <c r="D178" i="1"/>
  <c r="C178" i="1"/>
  <c r="T180" i="1"/>
  <c r="S180" i="1" s="1"/>
  <c r="AA178" i="1"/>
  <c r="T182" i="1"/>
  <c r="AI178" i="1"/>
  <c r="AJ190" i="1"/>
  <c r="AJ199" i="1"/>
  <c r="AJ207" i="1"/>
  <c r="T207" i="1" s="1"/>
  <c r="S207" i="1"/>
  <c r="D242" i="1"/>
  <c r="C242" i="1"/>
  <c r="D247" i="1"/>
  <c r="C247" i="1"/>
  <c r="AN252" i="1"/>
  <c r="S220" i="1"/>
  <c r="D280" i="1"/>
  <c r="C280" i="1"/>
  <c r="AM284" i="1"/>
  <c r="S84" i="1"/>
  <c r="S92" i="1"/>
  <c r="D112" i="1"/>
  <c r="C112" i="1"/>
  <c r="S136" i="1"/>
  <c r="S146" i="1"/>
  <c r="S59" i="1"/>
  <c r="S63" i="1"/>
  <c r="S67" i="1"/>
  <c r="S71" i="1"/>
  <c r="S79" i="1"/>
  <c r="S83" i="1"/>
  <c r="S87" i="1"/>
  <c r="S91" i="1"/>
  <c r="S99" i="1"/>
  <c r="S107" i="1"/>
  <c r="S111" i="1"/>
  <c r="T113" i="1"/>
  <c r="AK120" i="1"/>
  <c r="S139" i="1"/>
  <c r="S153" i="1"/>
  <c r="D157" i="1"/>
  <c r="C157" i="1"/>
  <c r="S159" i="1"/>
  <c r="S161" i="1"/>
  <c r="S163" i="1"/>
  <c r="S182" i="1"/>
  <c r="S186" i="1"/>
  <c r="S195" i="1"/>
  <c r="D198" i="1"/>
  <c r="C198" i="1"/>
  <c r="AJ205" i="1"/>
  <c r="T205" i="1" s="1"/>
  <c r="S205" i="1" s="1"/>
  <c r="AJ224" i="1"/>
  <c r="AM244" i="1"/>
  <c r="D269" i="1"/>
  <c r="C269" i="1"/>
  <c r="T194" i="1"/>
  <c r="T190" i="1" s="1"/>
  <c r="S197" i="1"/>
  <c r="D210" i="1"/>
  <c r="C210" i="1"/>
  <c r="D212" i="1"/>
  <c r="C212" i="1"/>
  <c r="AN217" i="1"/>
  <c r="T218" i="1"/>
  <c r="D222" i="1"/>
  <c r="C222" i="1"/>
  <c r="AJ232" i="1"/>
  <c r="D263" i="1"/>
  <c r="C263" i="1"/>
  <c r="S192" i="1"/>
  <c r="S196" i="1"/>
  <c r="AJ212" i="1"/>
  <c r="T213" i="1"/>
  <c r="S221" i="1"/>
  <c r="AM230" i="1"/>
  <c r="C237" i="1"/>
  <c r="D237" i="1"/>
  <c r="AK241" i="1"/>
  <c r="T241" i="1" s="1"/>
  <c r="S241" i="1" s="1"/>
  <c r="D255" i="1"/>
  <c r="C255" i="1"/>
  <c r="AN260" i="1"/>
  <c r="D272" i="1"/>
  <c r="C272" i="1"/>
  <c r="AJ282" i="1"/>
  <c r="T282" i="1" s="1"/>
  <c r="S282" i="1" s="1"/>
  <c r="AN246" i="1"/>
  <c r="AN254" i="1"/>
  <c r="AN262" i="1"/>
  <c r="AN264" i="1"/>
  <c r="AK266" i="1"/>
  <c r="T266" i="1" s="1"/>
  <c r="S266" i="1" s="1"/>
  <c r="AJ268" i="1"/>
  <c r="T268" i="1" s="1"/>
  <c r="S268" i="1" s="1"/>
  <c r="AM271" i="1"/>
  <c r="AK274" i="1"/>
  <c r="AM277" i="1"/>
  <c r="AK279" i="1"/>
  <c r="AE286" i="1"/>
  <c r="D228" i="1"/>
  <c r="AN243" i="1"/>
  <c r="AN248" i="1"/>
  <c r="D251" i="1"/>
  <c r="AN256" i="1"/>
  <c r="D259" i="1"/>
  <c r="D276" i="1"/>
  <c r="AJ281" i="1"/>
  <c r="AJ283" i="1"/>
  <c r="T283" i="1" s="1"/>
  <c r="S283" i="1" s="1"/>
  <c r="D285" i="1"/>
  <c r="AN223" i="1"/>
  <c r="AJ227" i="1"/>
  <c r="AN229" i="1"/>
  <c r="AM231" i="1"/>
  <c r="T231" i="1" s="1"/>
  <c r="S231" i="1" s="1"/>
  <c r="S233" i="1"/>
  <c r="AK240" i="1"/>
  <c r="D245" i="1"/>
  <c r="AN250" i="1"/>
  <c r="D253" i="1"/>
  <c r="AN258" i="1"/>
  <c r="D261" i="1"/>
  <c r="AK265" i="1"/>
  <c r="AJ267" i="1"/>
  <c r="U270" i="1"/>
  <c r="AM273" i="1"/>
  <c r="AM275" i="1"/>
  <c r="T275" i="1" s="1"/>
  <c r="S275" i="1" s="1"/>
  <c r="AM278" i="1"/>
  <c r="T278" i="1" s="1"/>
  <c r="S278" i="1" s="1"/>
  <c r="C287" i="1"/>
  <c r="S294" i="1"/>
  <c r="AN288" i="1"/>
  <c r="AN289" i="1"/>
  <c r="T289" i="1" s="1"/>
  <c r="S289" i="1" s="1"/>
  <c r="AK228" i="1" l="1"/>
  <c r="AJ104" i="1"/>
  <c r="S190" i="1"/>
  <c r="W104" i="1"/>
  <c r="T106" i="1"/>
  <c r="S106" i="1" s="1"/>
  <c r="T10" i="1"/>
  <c r="T138" i="1"/>
  <c r="S138" i="1" s="1"/>
  <c r="AI135" i="1"/>
  <c r="AJ10" i="1"/>
  <c r="U55" i="1"/>
  <c r="AJ120" i="1"/>
  <c r="T125" i="1"/>
  <c r="S125" i="1" s="1"/>
  <c r="T104" i="1"/>
  <c r="S104" i="1" s="1"/>
  <c r="AD148" i="1"/>
  <c r="T151" i="1"/>
  <c r="S151" i="1" s="1"/>
  <c r="AK10" i="1"/>
  <c r="T130" i="1"/>
  <c r="S130" i="1" s="1"/>
  <c r="AG126" i="1"/>
  <c r="T284" i="1"/>
  <c r="S284" i="1" s="1"/>
  <c r="AM280" i="1"/>
  <c r="AJ198" i="1"/>
  <c r="T199" i="1"/>
  <c r="T45" i="1"/>
  <c r="U44" i="1"/>
  <c r="AJ178" i="1"/>
  <c r="T181" i="1"/>
  <c r="S181" i="1" s="1"/>
  <c r="AF55" i="1"/>
  <c r="T94" i="1"/>
  <c r="S94" i="1" s="1"/>
  <c r="U269" i="1"/>
  <c r="T270" i="1"/>
  <c r="AN287" i="1"/>
  <c r="T288" i="1"/>
  <c r="AK263" i="1"/>
  <c r="T265" i="1"/>
  <c r="S265" i="1" s="1"/>
  <c r="AN257" i="1"/>
  <c r="T258" i="1"/>
  <c r="AJ225" i="1"/>
  <c r="T227" i="1"/>
  <c r="S227" i="1" s="1"/>
  <c r="T230" i="1"/>
  <c r="S230" i="1" s="1"/>
  <c r="AM228" i="1"/>
  <c r="S113" i="1"/>
  <c r="T162" i="1"/>
  <c r="S162" i="1" s="1"/>
  <c r="AK157" i="1"/>
  <c r="D9" i="1"/>
  <c r="W55" i="1"/>
  <c r="AN247" i="1"/>
  <c r="T248" i="1"/>
  <c r="AM276" i="1"/>
  <c r="T277" i="1"/>
  <c r="T271" i="1"/>
  <c r="S271" i="1" s="1"/>
  <c r="AM269" i="1"/>
  <c r="AN261" i="1"/>
  <c r="T262" i="1"/>
  <c r="AN245" i="1"/>
  <c r="T246" i="1"/>
  <c r="T217" i="1"/>
  <c r="S217" i="1" s="1"/>
  <c r="S218" i="1"/>
  <c r="AJ222" i="1"/>
  <c r="T224" i="1"/>
  <c r="S224" i="1" s="1"/>
  <c r="AJ112" i="1"/>
  <c r="T214" i="1"/>
  <c r="S214" i="1" s="1"/>
  <c r="T189" i="1"/>
  <c r="S189" i="1" s="1"/>
  <c r="AF178" i="1"/>
  <c r="T211" i="1"/>
  <c r="AK210" i="1"/>
  <c r="AG55" i="1"/>
  <c r="T62" i="1"/>
  <c r="S62" i="1" s="1"/>
  <c r="T46" i="1"/>
  <c r="S46" i="1" s="1"/>
  <c r="AN44" i="1"/>
  <c r="AM272" i="1"/>
  <c r="T273" i="1"/>
  <c r="AJ263" i="1"/>
  <c r="T267" i="1"/>
  <c r="S267" i="1" s="1"/>
  <c r="AK237" i="1"/>
  <c r="T240" i="1"/>
  <c r="AJ280" i="1"/>
  <c r="T281" i="1"/>
  <c r="AN255" i="1"/>
  <c r="T256" i="1"/>
  <c r="AE285" i="1"/>
  <c r="T286" i="1"/>
  <c r="AK272" i="1"/>
  <c r="T274" i="1"/>
  <c r="S274" i="1" s="1"/>
  <c r="AN263" i="1"/>
  <c r="T264" i="1"/>
  <c r="AN259" i="1"/>
  <c r="T260" i="1"/>
  <c r="AJ228" i="1"/>
  <c r="T232" i="1"/>
  <c r="S232" i="1" s="1"/>
  <c r="T244" i="1"/>
  <c r="S244" i="1" s="1"/>
  <c r="AM242" i="1"/>
  <c r="S194" i="1"/>
  <c r="T179" i="1"/>
  <c r="AK178" i="1"/>
  <c r="AD55" i="1"/>
  <c r="T49" i="1"/>
  <c r="S49" i="1" s="1"/>
  <c r="AK44" i="1"/>
  <c r="T203" i="1"/>
  <c r="S203" i="1" s="1"/>
  <c r="AK198" i="1"/>
  <c r="AJ126" i="1"/>
  <c r="T127" i="1"/>
  <c r="S166" i="1"/>
  <c r="T165" i="1"/>
  <c r="S165" i="1" s="1"/>
  <c r="AJ157" i="1"/>
  <c r="T158" i="1"/>
  <c r="T65" i="1"/>
  <c r="S65" i="1" s="1"/>
  <c r="AJ55" i="1"/>
  <c r="T57" i="1"/>
  <c r="AI55" i="1"/>
  <c r="AN249" i="1"/>
  <c r="T250" i="1"/>
  <c r="AN228" i="1"/>
  <c r="T229" i="1"/>
  <c r="AN222" i="1"/>
  <c r="T223" i="1"/>
  <c r="AN242" i="1"/>
  <c r="T243" i="1"/>
  <c r="T279" i="1"/>
  <c r="S279" i="1" s="1"/>
  <c r="AK276" i="1"/>
  <c r="AN253" i="1"/>
  <c r="T254" i="1"/>
  <c r="T212" i="1"/>
  <c r="S212" i="1" s="1"/>
  <c r="S213" i="1"/>
  <c r="AN251" i="1"/>
  <c r="T252" i="1"/>
  <c r="S150" i="1"/>
  <c r="T201" i="1"/>
  <c r="S201" i="1" s="1"/>
  <c r="AM198" i="1"/>
  <c r="T141" i="1"/>
  <c r="S141" i="1" s="1"/>
  <c r="AN225" i="1"/>
  <c r="T226" i="1"/>
  <c r="T133" i="1"/>
  <c r="S133" i="1" s="1"/>
  <c r="Z126" i="1"/>
  <c r="T96" i="1"/>
  <c r="W95" i="1"/>
  <c r="T47" i="1"/>
  <c r="S47" i="1" s="1"/>
  <c r="AJ44" i="1"/>
  <c r="C9" i="1"/>
  <c r="T116" i="1"/>
  <c r="S116" i="1" s="1"/>
  <c r="AK112" i="1"/>
  <c r="AJ95" i="1"/>
  <c r="T120" i="1" l="1"/>
  <c r="S120" i="1" s="1"/>
  <c r="T148" i="1"/>
  <c r="S148" i="1" s="1"/>
  <c r="T135" i="1"/>
  <c r="S135" i="1" s="1"/>
  <c r="T259" i="1"/>
  <c r="S259" i="1" s="1"/>
  <c r="S260" i="1"/>
  <c r="T255" i="1"/>
  <c r="S255" i="1" s="1"/>
  <c r="S256" i="1"/>
  <c r="T210" i="1"/>
  <c r="S210" i="1" s="1"/>
  <c r="S211" i="1"/>
  <c r="T198" i="1"/>
  <c r="S198" i="1" s="1"/>
  <c r="S199" i="1"/>
  <c r="T225" i="1"/>
  <c r="S225" i="1" s="1"/>
  <c r="S226" i="1"/>
  <c r="T253" i="1"/>
  <c r="S253" i="1" s="1"/>
  <c r="S254" i="1"/>
  <c r="T242" i="1"/>
  <c r="S242" i="1" s="1"/>
  <c r="S243" i="1"/>
  <c r="T228" i="1"/>
  <c r="S228" i="1" s="1"/>
  <c r="S229" i="1"/>
  <c r="T157" i="1"/>
  <c r="S157" i="1" s="1"/>
  <c r="S158" i="1"/>
  <c r="T126" i="1"/>
  <c r="S126" i="1" s="1"/>
  <c r="S127" i="1"/>
  <c r="T178" i="1"/>
  <c r="S178" i="1" s="1"/>
  <c r="S179" i="1"/>
  <c r="T245" i="1"/>
  <c r="S245" i="1" s="1"/>
  <c r="S246" i="1"/>
  <c r="T257" i="1"/>
  <c r="S257" i="1" s="1"/>
  <c r="S258" i="1"/>
  <c r="T287" i="1"/>
  <c r="S287" i="1" s="1"/>
  <c r="S288" i="1"/>
  <c r="T95" i="1"/>
  <c r="S95" i="1" s="1"/>
  <c r="S96" i="1"/>
  <c r="S57" i="1"/>
  <c r="T55" i="1"/>
  <c r="S55" i="1" s="1"/>
  <c r="T263" i="1"/>
  <c r="S263" i="1" s="1"/>
  <c r="S264" i="1"/>
  <c r="T285" i="1"/>
  <c r="S285" i="1" s="1"/>
  <c r="S286" i="1"/>
  <c r="T280" i="1"/>
  <c r="S280" i="1" s="1"/>
  <c r="S281" i="1"/>
  <c r="T237" i="1"/>
  <c r="S237" i="1" s="1"/>
  <c r="S240" i="1"/>
  <c r="T272" i="1"/>
  <c r="S272" i="1" s="1"/>
  <c r="S273" i="1"/>
  <c r="T112" i="1"/>
  <c r="S112" i="1" s="1"/>
  <c r="T44" i="1"/>
  <c r="S45" i="1"/>
  <c r="T251" i="1"/>
  <c r="S251" i="1" s="1"/>
  <c r="S252" i="1"/>
  <c r="T222" i="1"/>
  <c r="S222" i="1" s="1"/>
  <c r="S223" i="1"/>
  <c r="T249" i="1"/>
  <c r="S249" i="1" s="1"/>
  <c r="S250" i="1"/>
  <c r="T261" i="1"/>
  <c r="S261" i="1" s="1"/>
  <c r="S262" i="1"/>
  <c r="T276" i="1"/>
  <c r="S276" i="1" s="1"/>
  <c r="S277" i="1"/>
  <c r="T247" i="1"/>
  <c r="S247" i="1" s="1"/>
  <c r="S248" i="1"/>
  <c r="T269" i="1"/>
  <c r="S269" i="1" s="1"/>
  <c r="S270" i="1"/>
  <c r="S44" i="1" l="1"/>
  <c r="S9" i="1" s="1"/>
</calcChain>
</file>

<file path=xl/sharedStrings.xml><?xml version="1.0" encoding="utf-8"?>
<sst xmlns="http://schemas.openxmlformats.org/spreadsheetml/2006/main" count="344" uniqueCount="322">
  <si>
    <t>UBND TỈNH ĐẮK LẮK</t>
  </si>
  <si>
    <t>Biểu số 52/CK-NSNN</t>
  </si>
  <si>
    <t>DỰ TOÁN CHI ĐẦU TƯ PHÁT TRIỂN CỦA NGÂN SÁCH CẤP TỈNH CHO TỪNG CƠ QUAN, TỔ CHỨC THEO LĨNH VỰC NĂM 2022</t>
  </si>
  <si>
    <t>(Kèm theo Quyết định số                     /QĐ-UBND  ngày          /01/2022 của UBND tỉnh)</t>
  </si>
  <si>
    <t>Đơn vị: Triệu đồng</t>
  </si>
  <si>
    <t>TT</t>
  </si>
  <si>
    <t>Nội dung</t>
  </si>
  <si>
    <t>TỔNG SỐ</t>
  </si>
  <si>
    <t>TRONG ĐÓ</t>
  </si>
  <si>
    <t>TỔNG CỘNG</t>
  </si>
  <si>
    <t>biểu 3</t>
  </si>
  <si>
    <t>Biểu 4</t>
  </si>
  <si>
    <t>Biểu 5</t>
  </si>
  <si>
    <t>biểu 6</t>
  </si>
  <si>
    <t>biểu 7</t>
  </si>
  <si>
    <t>biểu 8</t>
  </si>
  <si>
    <t>CHI GIÁO DỤC - ĐÀO TẠO VÀ DẠY NGHỀ</t>
  </si>
  <si>
    <t>CÔNG NGHIỆP</t>
  </si>
  <si>
    <t>CẤP THOÁT NƯỚC</t>
  </si>
  <si>
    <t>QUY HOẠCH</t>
  </si>
  <si>
    <t>QUẢN LÝ NHÀ NƯỚC</t>
  </si>
  <si>
    <t>KHU CÔNG NGHIỆP VÀ KHU KINH TẾ</t>
  </si>
  <si>
    <t>CHI DU LỊCH</t>
  </si>
  <si>
    <t>CHI QUỐC PHÒNG</t>
  </si>
  <si>
    <t>CHI KHOA HỌC VÀ CÔNG NGHỆ</t>
  </si>
  <si>
    <t>CHI Y TẾ, DÂN SỐ VÀ GIA ĐÌNH</t>
  </si>
  <si>
    <t>CHI VĂN HÓA THÔNG TIN</t>
  </si>
  <si>
    <t>CHI PHÁT THANH, TRUYỀN HÌNH, THÔNG TẤN</t>
  </si>
  <si>
    <t>CHI THỂ DỤC THỂ THAO</t>
  </si>
  <si>
    <t>CHI BẢO VỆ MÔI TRƯỜNG</t>
  </si>
  <si>
    <t>CHI CÁC HOẠT ĐỘNG KINH TẾ</t>
  </si>
  <si>
    <t>CHI HOẠT ĐỘNG CỦA CƠ QUAN QUẢN LÝ ĐỊA PHƯƠNG, ĐẢNG, ĐOÀN THỂ</t>
  </si>
  <si>
    <t>CHI BẢO ĐẢM XÃ HỘI</t>
  </si>
  <si>
    <t>Khác</t>
  </si>
  <si>
    <t>Nguồn vốn thu tiền sử dụng đất</t>
  </si>
  <si>
    <t>Trung ương cân đối vốn ĐTPT trong nước</t>
  </si>
  <si>
    <t>Nguồn vốn XSKT</t>
  </si>
  <si>
    <t>Nguồn vốn bán tài sản sở hữu nhà nước</t>
  </si>
  <si>
    <t>ĐỐI ỨNG CÁC DỰ ÁN ODA</t>
  </si>
  <si>
    <t>Tiền thu sử dụng đất</t>
  </si>
  <si>
    <t>Nguồn thu tiền sử dụng đất</t>
  </si>
  <si>
    <t>Nguồn vốn xổ số kiến thiết</t>
  </si>
  <si>
    <t>Nguồn sổ xố</t>
  </si>
  <si>
    <t>biểu 9</t>
  </si>
  <si>
    <t>CHI GIAO THÔNG</t>
  </si>
  <si>
    <t>CHI NÔNG NGHIỆP, LÂM NGHIỆP, THỦY LỢI, THỦY SẢN</t>
  </si>
  <si>
    <t>*</t>
  </si>
  <si>
    <t>Tổng số</t>
  </si>
  <si>
    <t>Ban QLDA ĐTXDCT GT&amp;NNPTNT tỉnh</t>
  </si>
  <si>
    <t>Đường liên huyện Ea H'leo - Krông Năng (Đoạn từ xã Dliê Yang, xã Ea Hiao, huyện Ea H'leo đi xã Ea Tân huyện Krông Năng)</t>
  </si>
  <si>
    <t>Đường giao thông liên huyện Cư M'gar - thị xã Buôn Hồ</t>
  </si>
  <si>
    <t>Hệ thống thủy lợi huyện Buôn Đôn, tỉnh Đắk Lắk</t>
  </si>
  <si>
    <t>Đường giao thông từ xã Bình Thuận, thị xã Buôn Hồ đi Km111+950 quốc lộ 26, xã Ea Phê, huyện Krông Pắc</t>
  </si>
  <si>
    <t xml:space="preserve"> Công trình thủy lợi Dray Sáp (Trạm bơm Buôn Kốp), xã Dray Sáp, huyện Krông Ana </t>
  </si>
  <si>
    <t>Xây dựng hồ chứa nước Yên Ngựa</t>
  </si>
  <si>
    <t>Giai đoạn 1</t>
  </si>
  <si>
    <t>Cải tạo, nâng cấp và đầu tư xây dựng mới một số hạng mục của hồ Ea Kao</t>
  </si>
  <si>
    <t>Đường kết nối Tỉnh lộ 8 với Quốc lộ 29 (Từ trung tâm xã Ea Kpam đến trung tâm xã Ea Kiết), huyện Cư M'gar</t>
  </si>
  <si>
    <t>Đường giao thông từ thôn 4 về trung tâm xã Cư San, huyện M’Drắk</t>
  </si>
  <si>
    <t>Cải tạo, nâng cấp đường giao thông liên xã Ea Drăng, Ea Khal, Ea Wy, Cư Amung, huyện Ea H’leo</t>
  </si>
  <si>
    <t>Cải tạo, nâng cấp và kéo dài Tỉnh lộ 7</t>
  </si>
  <si>
    <t>Xây dựng các tuyến đường kết nối của 09 cầu treo trên địa bàn tỉnh Đắk Lắk</t>
  </si>
  <si>
    <t>Đường giao thông đến trung tâm xã Băng Adrênh, huyện Krông Ana - Đoạn từ ngã ba Quỳnh Tân - Km21+400 Tỉnh lộ 2 đến ngã ba Cây Hương</t>
  </si>
  <si>
    <t xml:space="preserve"> Đường Chu Văn An và đường Nguyễn Chí Thanh, thị trấn Buôn Trấp huyện Krông Ana</t>
  </si>
  <si>
    <t>Cải tạo, nâng cấp Tỉnh lộ 9 (Phân kỳ đầu tư Km 21+100 - Km 27+00)</t>
  </si>
  <si>
    <t>Cải tạo, nâng cấp cục bộ Tỉnh lộ 12, đoạn Km0 - Km13+869</t>
  </si>
  <si>
    <t>Cải tạo, nâng cấp Tỉnh lộ 1, đoạn Km49-Km66</t>
  </si>
  <si>
    <t>Giai đoạn 2</t>
  </si>
  <si>
    <t>Cầu vượt sông Krông Ana và đường hai đầu cầu, nối Tỉnh lộ 2 với Tỉnh lộ 7</t>
  </si>
  <si>
    <t>Đường giao thông đến làng Thanh niên lập nghiệp xã Ia Lốp, huyện Ea Súp</t>
  </si>
  <si>
    <t>Đường giao thông liên huyện Ea H'leo- Ea Súp</t>
  </si>
  <si>
    <t>Đường giao thông từ xã Ea Đrông, thị xã Buôn Hồ đi xã Phú Xuân, huyện Krông Năng</t>
  </si>
  <si>
    <t>Đường giao thông liên xã Ea Kly - Vụ Bổn, huyện Krông Pắc</t>
  </si>
  <si>
    <t>Cải tạo, nâng cấp Tỉnh lộ 3, đoạn Km 0+00 - Km 24+00 (Phân kỳ đầu tư Km 0+00 - Km 12+00)</t>
  </si>
  <si>
    <t>Cải tạo, nâng cấp Tỉnh lộ 13, đoạn Km0+00 - Km26+300 (phân kỳ đầu tư Km0+00  - Km10+00), phân đoạn Km0+Km6+840</t>
  </si>
  <si>
    <t>Đường giao thông đến trung tâm xã Cư Êwi, huyện Cư Kuin</t>
  </si>
  <si>
    <t>Đường liên huyện từ xã Hòa Hiệp huyện Cư Kuin đi xã Băng ADrênh, huyện Krông Ana</t>
  </si>
  <si>
    <t>Đường giao thông liên xã Ia Lốp - Ia Rvê, huyện Ea Súp (đoạn từ Đoàn kinh tế - quốc phòng 737 xã Ia Rvê)</t>
  </si>
  <si>
    <t>Xây dựng mới cầu Cây Sung (Km78+400), cầu Trắng (Km79+700) và đoạn tuyến kết nối giữa hai cầu thuộc Tỉnh lộ 1</t>
  </si>
  <si>
    <t>Đầu tư xây dựng Cầu Cư Păm (Km21+050), Tỉnh lộ 9, huyện Krông Bông</t>
  </si>
  <si>
    <t>Cấp nước sạch xã Krông Na, huyện Buôn Đôn, tỉnh Đắk Lắk</t>
  </si>
  <si>
    <t>Ban QLDA ĐTXD H. Ea Kar</t>
  </si>
  <si>
    <t>Trường THPT Ngô Gia Tự, thị trấn Ea Kar, huyện Ea Kar; Hạng mục: Nhà hiệu bộ</t>
  </si>
  <si>
    <t>Quảng trường Ea Kar, huyện Ea Kar (giai đoạn 1)</t>
  </si>
  <si>
    <t>Đường N6 Khu trung tâm hành chính mới huyện Ea Kar</t>
  </si>
  <si>
    <t>Đường D5, N4 Khu trung tâm hành chính mới huyện Ea Kar</t>
  </si>
  <si>
    <t>Đầu tư xây dựng kè và san nền Khu trung tâm hành chính mới huyện Ea Kar</t>
  </si>
  <si>
    <t>Đường D3, D5, D6, N7 Khu trung tâm hành chính mới huyện Ea Kar</t>
  </si>
  <si>
    <t>Cầu Hàm Long, xã Xuân Phú, huyện Ea Kar</t>
  </si>
  <si>
    <t>Nâng cấp, sửa chữa công trình thủy lợi Ea Tlít, xã Cư Elang, huyện Ea Kar</t>
  </si>
  <si>
    <t>Nâng cấp đập Ea Kar, thị trấn Ea Kar, huyện Ea Kar</t>
  </si>
  <si>
    <t>Đường giao thông từ khối 11 thị trấn Ea Knốp đi xã Ea Tíh, huyện Ea Kar</t>
  </si>
  <si>
    <t>Ban QLDA ĐTXD CT DD và CN tỉnh</t>
  </si>
  <si>
    <t>Nhà xử lý hồ sơ và lưu trữ hồ sơ lý lịch tư pháp, hồ sơ công chứng thuộc Sở Tư pháp.</t>
  </si>
  <si>
    <t>Trụ sở làm việc Sở Kế hoạch và Đầu tư tỉnh Đắk Lắk</t>
  </si>
  <si>
    <t>Trụ sở làm việc Ủy ban Mặt trận Tổ quốc Việt Nam tỉnh</t>
  </si>
  <si>
    <t>Xây dựng nhà làm việc của Sở Nông nghiệp và Phát triển nông thôn</t>
  </si>
  <si>
    <t>Nhà máy xử lý nước rỉ rác cho Khu chôn lấp chất thải rắn sinh hoạt Hòa Phú, thành phố Buôn Ma Thuột</t>
  </si>
  <si>
    <t>Trụ sở làm việc chi nhánh văn phòng Đăng ký đất đai huyện Krông Ana</t>
  </si>
  <si>
    <t>Trung tâm Đào tạo, Huấn luyện và Thi đấu Thể dục thể thao tỉnh Đắk Lắk; Hạng mục: Nhà nội trú, bếp ăn cho vận động viên và hạ tầng kỹ thuật</t>
  </si>
  <si>
    <t>Trường Chính trị tỉnh Đắk Lắk; Hạng mục: Xây dựng mới nhà lưu trú cho cán bộ, giảng viên; Cải tạo, nâng cấp nhà hiệu bộ, nhà ở học viên</t>
  </si>
  <si>
    <t>Nâng cấp, mở rộng Bệnh viện y học cổ truyền tỉnh Đắk Lắk; Hạng mục: Nhà điều trị nội trú</t>
  </si>
  <si>
    <t>Các trục đường khu trung tâm hành chính (D6 và N16), huyện Krông Búk</t>
  </si>
  <si>
    <t>Đường giao thông phía tây Quốc lộ 14 (đoạn từ Quốc lộ 14 thuộc phường Đạt Hiếu đến suối A Jun, phường Thống Nhất), thị xã Buôn Hồ - giai đoạn 1</t>
  </si>
  <si>
    <t>Đường Tôn Đức Thắng (đoạn từ Nguyễn Đình Chiểu đến đường Trần Khánh Dư và đoạn từ Phan Trọng Tuệ đến đường Lê Quý Đôn), thành phố Buôn Ma Thuột</t>
  </si>
  <si>
    <t xml:space="preserve">Đường từ Nguyễn Tri Phương nối dài đến đường Vành đai phía Tây, thành phố Buôn Ma Thuột </t>
  </si>
  <si>
    <t>Đường Nguyễn Đình Chiểu nối dài, thành phố Buôn Ma Thuột</t>
  </si>
  <si>
    <t>Trục đường số 14 thuộc quy hoạch phân khu 1/2000 khu đô thị mới đồi thủy văn (đoạn từ cuối đường Ama Khê đến đường Đông Tây), thành phố Buôn Ma Thuột</t>
  </si>
  <si>
    <t>Hệ thống cấp nước liên xã Cư Króa, xã Cư M'ta, xã  Krông Jing và thị trấn M'Đrắk, huyện M'Đrắk</t>
  </si>
  <si>
    <t>Hệ thống cấp nước cho thị trấn Liên Sơn và các xã Đắk Liêng,  xã Đắk Nuê, huyện Lắk</t>
  </si>
  <si>
    <t>Công trình cấp nước liên xã Ea Đar - Thị trấn Ea Knốp, huyện Ea Kar</t>
  </si>
  <si>
    <t>Đường giao thông trục chính vào Khu công nghiệp Hòa Phú</t>
  </si>
  <si>
    <t>Tiểu dự án GPMB và rà phá bom mìn, vật nổ Dự án ĐTXD cầu dân sinh và quản lý tài sản đường địa phương (LRAMP)</t>
  </si>
  <si>
    <t>Tiểu dự án nâng cấp, xây dựng hệ thống thủy lợi phục vụ nước tưới cho cây trồng cạn tỉnh Đắk Lắk, dự án Nâng cao hiệu quả sử dụng nước cho các tỉnh bị ảnh hưởng bởi hạn hán</t>
  </si>
  <si>
    <t>Hệ thống nước sạch cho Tiểu đoàn 303/e584 BCH quân sự tỉnh</t>
  </si>
  <si>
    <t>Trung tâm phát triển quỹ đất tỉnh Đắk Lắk</t>
  </si>
  <si>
    <t>Trường THPT Dân tộc nội trú Đam San (Giai đoạn 1)</t>
  </si>
  <si>
    <t>Trường THPT Võ Văn Kiệt, xã Ea Khal, huyện Ea H'leo (GĐ 2)</t>
  </si>
  <si>
    <t>Trường THCS xã Cư Króa, huyện M'Đrắk. Hạng mục: Nhà lớp học 12 phòng, nhà hiệu bộ, nhà lớp học bộ môn, nhà đa năng, nhà bảo vệ,  nhà vệ sinh, nhà để xe, hạ tầng kỹ thuật và trang thiết bị</t>
  </si>
  <si>
    <t>Trường Cao đẳng Y tế Đắk Lắk</t>
  </si>
  <si>
    <t>Xây dựng khu vực tượng đài Bác Hồ với các cháu thiếu nhi (Giai đoạn 1)</t>
  </si>
  <si>
    <t>Quảng trường trung tâm thị xã Buôn Hồ</t>
  </si>
  <si>
    <t>Mở rộng, nâng cấp Tỉnh lộ 2, đoạn từ km0-km6+431 (đường Tố Hữu), thành phố Buôn Ma Thuột</t>
  </si>
  <si>
    <t>Đường giao thông trục chính trung tâm N6 huyện Krông Búk</t>
  </si>
  <si>
    <t>Đường giao thông vào Trung tâm điều dưỡng người có công tỉnh Đắk Lắk</t>
  </si>
  <si>
    <t>Các trục đường trung tâm thị trấn Krông Năng (giai đoạn 2), huyện Krông Năng, tỉnh Đắk Lắk</t>
  </si>
  <si>
    <t>Nâng cấp đoạn đường kết nối đường Trần Quý Cáp (đoạn từ nút giao ngã 3 đường Trần Quý Cáp - Mai Thị Lựu đến đường Lê Duẩn), thành phố Buôn Ma Thuột</t>
  </si>
  <si>
    <t>Đường Hùng Vương nối dài (đoạn từ đường Kim Đồng, thị trấn Quảng Phú đến xã Ea Kpam), huyện Cư M'gar</t>
  </si>
  <si>
    <t>Cải tạo, nâng cấp hệ thống thoát nước mưa đường Nguyễn Tất Thành (đoạn từ Đinh Tiên Hoàng đến Ngô Gia Tự), thành phố Buôn Ma Thuột</t>
  </si>
  <si>
    <t>Trung tâm y tế thị xã Buôn Hồ, tỉnh Đắk Lắk. Hạng mục: Nhà làm việc và hạ tầng kỹ thuật (NST 100%)</t>
  </si>
  <si>
    <t>Mở rộng Bệnh viện đa khoa huyện Buôn Đôn. Hạng mục: Xây dựng mới khoa cấp cứu, khám đa khoa,cận lâm sàng, nhà bảo vệ, nhà cầu nối; Cải tạo sửa chữa khu nhà A, khu nhà D và hạ tầng kỹ thuật</t>
  </si>
  <si>
    <t>Trung tâm Kỹ thuật Phát thanh và Truyền hình, thuộc Đài Phát thanh và Truyền hình tỉnh Đắk Lắk</t>
  </si>
  <si>
    <t>Ban QLDA ĐTXD H. Buôn Đôn</t>
  </si>
  <si>
    <t>Trạm bơm Buôn Trí, xã Krông Na, huyện Buôn Đôn</t>
  </si>
  <si>
    <t>Đường giao thông liên xã từ Đập Thiên Đường, xã Tân Hòa đi thôn Ea Ly, xã Ea Wer, huyện Buôn Đôn</t>
  </si>
  <si>
    <t>Nhà ăn, bếp cho cán bộ chiến sĩ Ban chỉ huy Quân sự huyện Buôn Đôn.</t>
  </si>
  <si>
    <t>Đầu tư xây dựng đập dâng khắc phục tình trạng cạn kiệt nguồn nước đoạn sông Srêpốk đi qua Khu du lịch Buôn Đôn</t>
  </si>
  <si>
    <t>Đường giao thông trục chính vào khu du lịch sinh thái Buôn Đôn, xã Krông Na</t>
  </si>
  <si>
    <t>Nâng cấp công trình thủy lợi Thiên Đường, xã Tân Hoà, huyện Buôn Đôn</t>
  </si>
  <si>
    <t>Nâng cấp, cải tạo hệ thống kênh tưới cánh đồng mẫu lớn xã Ea Wer, huyện Buôn Đôn</t>
  </si>
  <si>
    <t>Đường giao thông từ xã Ea Bar đi xã Ea Nuôl, huyện Buôn Đôn</t>
  </si>
  <si>
    <t>Ban QLDA ĐTXD H. Cư Kuin.</t>
  </si>
  <si>
    <t xml:space="preserve">Cải tạo, nâng cấp đường giao thông liên xã từ xã Ea Bhốk đi xã Ea Hu, huyện Cư Kuin (giai đoạn 2), </t>
  </si>
  <si>
    <t>Xây dựng hệ thống thoát nước khu Trung Hoà, xã Ea Tiêu, huyện Cư Kuin</t>
  </si>
  <si>
    <t>Xây dựng Cầu Chăn Nuôi xã Cư Êwi huyện Cư Kuin</t>
  </si>
  <si>
    <t xml:space="preserve">Nâng cấp, sửa chữa đường GT liên xã Ea Bhốk đi buôn Pưk Prông xã Ea Ning (Đoạn từ ngã 3 trường Nguyễn Văn Bé đến buôn Pưk Prông), huyện Cư Kuin </t>
  </si>
  <si>
    <t>Đường giao thông nông thôn liên xã từ buôn Kram xã Ea Tiêu đến thôn Cao Thắng xã Ea Kao</t>
  </si>
  <si>
    <t>Trụ sở làm việc của các cơ quan chuyên môn thuộc UBND huyện Cư Kuin</t>
  </si>
  <si>
    <t>Đường giao thông đến trung tâm xã Ea Bhốk, huyện Cư Kuin</t>
  </si>
  <si>
    <t>Ban QLDA ĐTXD H. Cư M'Gar</t>
  </si>
  <si>
    <t>Nâng cấp, bê tông hóa đường giao thông nội buôn Pốk A, buôn Pốk B, thị trấn Ea Pốk, huyện Cư M’gar</t>
  </si>
  <si>
    <t>Đầu tư xây dựng vỉa hè và xử lý ngập úng đường Tỉnh Lộ 8, đoạn tuyến thuộc địa phận xã Cư Suê</t>
  </si>
  <si>
    <t>Trường PTDTNT –THCS huyện Cư M’gar, Hạng mục: Nhà lớp học bộ môn, thực hành; nhà vệ sinh; nhà để xe; hạ tầng kỹ thuật</t>
  </si>
  <si>
    <t>Kênh tưới hồ Ea Rinh, xã Cuôr Đăng, huyện Cư M’gar</t>
  </si>
  <si>
    <t>Đập Sút Mrư, xã Cư Suê, huyện Cư M’gar</t>
  </si>
  <si>
    <t>Nâng cấp, sửa chữa đập thôn 7, xã Ea Kpam, huyện Cư M’gar</t>
  </si>
  <si>
    <t>Sửa chữa, nâng cấp công trình thủy lợi hồ Buôn Dhung xã Quảng Hiệp, huyện Cư M'gar</t>
  </si>
  <si>
    <t>Ban QLDA ĐTXD H. Ea H'leo</t>
  </si>
  <si>
    <t xml:space="preserve">Nâng cấp, sửa chữa hồ Ea Be, xã Dliê Yang, huyện Ea H'Leo </t>
  </si>
  <si>
    <t>Trụ sở làm việc Đảng ủy, HĐND - UBND xã Ea Wy, huyện Ea H'Leo</t>
  </si>
  <si>
    <t>Trường PTDTNT – THCS huyện Ea H’leo; Hạng mục: Cải tạo nhà chính, nhà nội trú, nhà đa chức năng</t>
  </si>
  <si>
    <t>Hồ Ea Klar, xã Cư Mốt huyện Ea H'leo</t>
  </si>
  <si>
    <t>Đường giao thông liên xã Ea Nam -  Đliêyang, huyện Ea H’leo</t>
  </si>
  <si>
    <t>Ban QLDA ĐTXD H. Ea Súp</t>
  </si>
  <si>
    <t>Đường giao thông liên xã Ia Lốp đi xã Ia Rvê đấu nối vào Quốc lộ 14C</t>
  </si>
  <si>
    <t>Đường giao thông từ trung tâm xã Ia Rvê đi đồn biên phòng 737, xã Ia Rvê, huyện Ea Súp</t>
  </si>
  <si>
    <t>Đường giao thông từ Buôn C Thị trấn Ea Súp đi khu nhà mồ Buôn C, qua khu dân cư đấu nối vào đường Tỉnh lộ 1</t>
  </si>
  <si>
    <t>Khu văn hóa thể thao và hạ tầng kỹ thuật phục vụ 5 buôn đồng bào dân tộc tại chỗ trên địa bàn thị trấn Ea Súp, huyện Ea Súp; Hạng mục: Nhà thi đấu đa năng, nhà truyền thống và văn hóa cộng đồng</t>
  </si>
  <si>
    <t>Đường giao thông từ trung tâm xã Ia Jlơi đi Làng Thanh niên lập nghiệp xã Ia Lốp, huyện Ea Súp (từ Km 9+00-Km11+50)</t>
  </si>
  <si>
    <t>Kiên cố hóa tuyến kênh xả lũ hạ lưu hồ trung chuyển - Hồ chứa nước Ea Súp Thượng</t>
  </si>
  <si>
    <t>Đường giao thông cụm Công nghiệp Ea Lê, huyện Ea Súp</t>
  </si>
  <si>
    <t>Đường giao thông liên xã từ thị trấn Ea Súp - Ea Bung - Ya Tờ Mốt, huyện Ea Súp</t>
  </si>
  <si>
    <t>Ban QLDA ĐTXD H. Kr.  Ana</t>
  </si>
  <si>
    <t>Xây dựng trạm bơm và kênh mương Bầu Đen, xã Bình Hòa, huyện Krông Ana</t>
  </si>
  <si>
    <t>Cải tạo, nâng cấp đường  Phan Bội Châu và đường Lê Lợi, thị trấn Buôn Trấp, huyện Krông Ana</t>
  </si>
  <si>
    <t>Cải tạo trụ sở làm việc Huyện ủy và trụ sở làm việc HĐND, UBND huyện Krông Ana</t>
  </si>
  <si>
    <t>Xây dựng Khán đài và kè mái thượng Hồ Sen, thị trấn Buôn Trấp, huyện Krông Ana</t>
  </si>
  <si>
    <t>Đường giao thông từ tỉnh lộ 2 đến Buôn Tơ Lơ và Buôn Cuãh xã Ea Na, huyện Krông Ana</t>
  </si>
  <si>
    <t>Ban QLDA ĐTXD H. Kr. Bông</t>
  </si>
  <si>
    <t>Đường bờ kè Krông Kmar, thị trấn Krông Kmar, huyện Krông Bông</t>
  </si>
  <si>
    <t>Gia cố mái kênh chính và các hạng mục phụ trợ thuộc công trình thủy lợi Krông Kmar, huyện Krông Bông</t>
  </si>
  <si>
    <t>Trụ Sở làm việc Đảng ủy, HĐND-UBND- UBMT Tổ quốc  xã Ea Trul, huyện Krông Bông</t>
  </si>
  <si>
    <t>Nâng cấp, sửa chữa đường giao thông từ xã Hòa Thành, huyện Krông Bông đi xã Ea Hu, huyện Cư Kuin</t>
  </si>
  <si>
    <t>Đường vào khu dãn dân, tái định cư (Buôn Ea Chôr,  Buôn Kiều, Buôn Hằng Năm), xã Yang Mao, huyện Krông Bông</t>
  </si>
  <si>
    <t>Đường liên xã Cư Kty, huyện Krông Bông đi xã Ea Yiêng, huyện Krông Pắc</t>
  </si>
  <si>
    <t>Ban QLDA ĐTXD H. Kr. Búk</t>
  </si>
  <si>
    <t>Bãi xử lý rác tập trung huyện Krông Búk</t>
  </si>
  <si>
    <t>Xây dựng hoàn chỉnh hạ tầng kỹ thuật và đường vào công trình Ghi công liệt sỹ huyện Krông Búk</t>
  </si>
  <si>
    <t>Trung tâm y tế huyện Krông Búk; Hạng mục: Khoa dinh dưỡng và Khoa vật lý trị liệu - phục hồi chức năng, sân phơi đồ, cầu nối</t>
  </si>
  <si>
    <t>Nhà lớp học 08 phòng và hạ tầng kỹ thuật thuộc điểm trường Tiểu học Tôn Đức Thắng, xã Ea Ngai, huyện Krông Búk</t>
  </si>
  <si>
    <t xml:space="preserve">Trường THPT Phan Đăng Lưu, huyện Krông Búk, Hạng mục: Nhà đa chức năng </t>
  </si>
  <si>
    <t>Thủy lợi Ea Gir, xã Ea Sin, huyện Krông Búk</t>
  </si>
  <si>
    <t>Nâng cấp, sửa chữa công trình đập Ea Gin, xã Cư Né, huyện Krông Búk</t>
  </si>
  <si>
    <t xml:space="preserve">Đài Truyền thanh - Truyền hình huyện Krông Búk, tỉnh Đắk Lắk </t>
  </si>
  <si>
    <t>Ban QLDA ĐTXD H. Kr. Năng</t>
  </si>
  <si>
    <t>Đường giao thông từ trung tâm xã Ea Tân, huyện Krông Năng đi huyện Ea H'leo</t>
  </si>
  <si>
    <t>Trung tâm Y tế huyện Krông Năng; Hạng mục: Khối hành chính và phòng mổ, khoa y học cổ truyền</t>
  </si>
  <si>
    <t>Xây dựng mới cầu km 12+900 tỉnh lộ 3</t>
  </si>
  <si>
    <t>Sửa chữa, nâng cấp An Thuận, xã Ea Tân, huyện Krông Năng</t>
  </si>
  <si>
    <t>Thủy lợi Tân Đông, xã Ea Tóh, huyện Krông Năng</t>
  </si>
  <si>
    <t>Đường từ trung tâm thị trấn đến thôn Bình Minh, huyện Krông Năng</t>
  </si>
  <si>
    <t>Đường giao thông liên thôn Ea Kênh - Quyết Tiến - Đồng Tâm, xã Dliêya, huyện Krông Năng</t>
  </si>
  <si>
    <t>Ban QLDA ĐTXD H. Kr. Pắc</t>
  </si>
  <si>
    <t>Cải tạo, nâng cấp đường giao thông trung tâm xã Vụ Bổn, huyện Krông Pắc</t>
  </si>
  <si>
    <t>Trụ sở HĐND &amp; UBND xã Ea Kênh, huyện Krông Pắc</t>
  </si>
  <si>
    <t>Trường THPT Nguyễn Thị Minh Khai, xã Tân Tiến, huyện Krông Pắc; hạng mục: Nhà lớp học bộ môn, thiết bị, thư viện và hạ tầng kỹ thuật</t>
  </si>
  <si>
    <t>Trường THPT Lê Hồng Phong,xã Ea Phê, huyện Krông Pắc.  Hạng mục: Xây dựng mới nhà đa chức năng, nhà hiệu bộ, nhà để xe, nhà vệ sinh; cải tạo nhà lớp học 03 phòng thành phòng hội đồng và hạ tầng kỹ thuật</t>
  </si>
  <si>
    <t>Kiên cố hóa kênh mương Ea Oh, xã Krông Buk, huyện Krông Pắc</t>
  </si>
  <si>
    <t>Nâng cấp kênh mương công trình thủy lợi Buôn Ea Tir, xã Ea Kênh, huyện Krông Pắk</t>
  </si>
  <si>
    <t>Kiên cố hóa kênh mương Ea Uy  xã Hòa Tiến, huyện Krông Pắc</t>
  </si>
  <si>
    <t>Kiên cố hóa kênh mương trạm bơm cánh đồng thôn 6 và thôn 7 xã Vụ Bổn, trạm bơm cánh đồng thôn 8 và thôn 11, xã Ea Uy, huyện Krông Pắc</t>
  </si>
  <si>
    <t xml:space="preserve">Kiên cố hóa kênh mương và trạm bơm cánh đồng thôn 14, xã Ea Uy, huyện Krông Pắc </t>
  </si>
  <si>
    <t>Định canh định cư cho đồng bào DTTS xã Ea Yiêng, huyện Krông Pắc</t>
  </si>
  <si>
    <t>Đường huyện ĐH 06.02 xã Ea Yông đến trung tâm xã Hòa Tiến, huyện Krông Pắc</t>
  </si>
  <si>
    <t>Đường giao thông quanh bờ hồ, khu du lịch hồ Tân An, thị trấn Phước An, huyện Krông Pắc</t>
  </si>
  <si>
    <t>Ban QLDA ĐTXD H. Lắk</t>
  </si>
  <si>
    <t>Kè chống sạt lở bờ sông Krông Nô tại Km 6, tuyến đường liên xã Nam Ka đi  Ea R’bin, huyện Lắk</t>
  </si>
  <si>
    <t>Nâng cấp vỉa hè, hệ thống điện bờ hồ và Trung tâm huyện phục vụ du lịch hồ Lắk</t>
  </si>
  <si>
    <t>Đường ven hồ Lắk đoạn quanh điểm du lịch buôn Jun, thị trấn Liên Sơn</t>
  </si>
  <si>
    <t xml:space="preserve">Nhà làm việc các phòng ban chuyên môn UBND huyện Lắk; hạng mục: Nhà làm việc, cổng, tường rào và khuôn viên </t>
  </si>
  <si>
    <t>Công trình thủy lợi đập dâng Bàu Trẹt 1, xã Đắk Liêng, huyện Lắk</t>
  </si>
  <si>
    <t>Trạm bơm điện suối Cụt xã Đắk Liêng, huyện Lắk</t>
  </si>
  <si>
    <t>Kiên cố hóa trạm bơm Ea R'bin 2, xã Ea R'bin, huyện Lắk</t>
  </si>
  <si>
    <t>Kiên cố hóa kênh cánh đồng 8/4, xã Buôn Tría, huyện Lắk</t>
  </si>
  <si>
    <t>Kè chống sạt lở bờ sông Krông Nô, xã Nam Ka và xã Ea Rbin, huyện Lắk</t>
  </si>
  <si>
    <t>Đường vào thác Bìm Bịp, huyện  Lắk</t>
  </si>
  <si>
    <t>Cải tạo, nâng cấp Đài truyền thanh - Truyền hình huyện Lắk</t>
  </si>
  <si>
    <t>Ban QLDA ĐTXD H. M'Drắk</t>
  </si>
  <si>
    <t>Hệ thống điện chiếu sáng nội thị trấn M'Drắk, huyện M'Drắk</t>
  </si>
  <si>
    <t>Nâng cấp đường giao thông từ đường Bùi Thị Xuân Thị trấn M'Drắk đi xã Ea Riêng, huyện M'Drắk</t>
  </si>
  <si>
    <t>Trường THPT Nguyễn Trường Tộ, huyện M’Đrắk; Hạng mục: Nhà lớp học bộ môn, thư viện, nhà đa chức năng và hạ tầng kỹ thuật</t>
  </si>
  <si>
    <t>Trung tâm thể dục thể thao huyện M'Đrắk. Hạng mục: Nhà thi đấu thể thao</t>
  </si>
  <si>
    <t>Đường giao thông trục chính trong cụm công nghiệp huyện M'Drắk</t>
  </si>
  <si>
    <t>Sửa chữa, nâng cấp đường giao thông xã Ea H’Mlây nối đường Trường Sơn Đông, huyện M’Drắk</t>
  </si>
  <si>
    <t>Đường liên xã Ea Lai đi xã Ea HM'Lay (từ thôn 5 xã Ea Lai đi xã Ea HM'Lay)</t>
  </si>
  <si>
    <t>Ban QLDA ĐTXD TP BMT</t>
  </si>
  <si>
    <t>Cải tạo, nâng cấp đường Trần Phú thành phố Buôn Ma Thuột (Đoạn nối dài)</t>
  </si>
  <si>
    <t>Cải tạo, nâng cấp Hệ thống điện chiếu sáng công cộng tại một số tuyến trạm trên địa bàn thành phố</t>
  </si>
  <si>
    <t>Trường THPT Hồng Đức, hạng mục: Nhà hiệu bộ</t>
  </si>
  <si>
    <t>Nâng cấp Hồ 201, xã Cư Êbur, thành phố Buôn Ma Thuột</t>
  </si>
  <si>
    <t>Nâng cấp công trình thủy lợi K'Dun xã Cư Êbur</t>
  </si>
  <si>
    <t>Mở rộng, nâng cấp đường Y Ngông, đoạn từ  đường Mai Xuân Thưởng đến tỉnh lộ 1</t>
  </si>
  <si>
    <t>Đường dẫn từ đường Phạm Hùng vào trụ sở Trung tâm kỹ thuật tiêu chuẩn đo lường chất lượng 4, phường Tân An, thành phố Buôn Ma Thuột</t>
  </si>
  <si>
    <t>Đường Nguyễn Hữu Thọ nối từ đường Nguyễn Chí Thanh đến hẻm 119 Nguyễn Văn Cừ, thành phố Buôn Ma Thuột</t>
  </si>
  <si>
    <t>Đường liên xã Hòa Thắng - Ea Kao (đoạn từ buôn Kom Leo, xã Hòa Thắng đi buôn H’rát, xã Ea Kao, TP Buôn Ma Thuột</t>
  </si>
  <si>
    <t>Đường Hùng Vương (Đoạn từ đường Nguyễn Công Trứ đến đường Nguyễn Văn Cừ), TP Buôn Ma Thuột - Giai đoạn 1</t>
  </si>
  <si>
    <t>Chi cục Thủy sản</t>
  </si>
  <si>
    <t>Trung tâm giống thủy sản cấp tỉnh (giai đoạn 1)</t>
  </si>
  <si>
    <t>Cty TNHH MTV Lâm nghiệp M' Đrắk</t>
  </si>
  <si>
    <t>Đường lâm nghiệp trên địa bàn Công ty lâm nghiệp M'Drắk (hỗ trợ hoàn thành một số đoạn đường LN)</t>
  </si>
  <si>
    <t>Sở KH&amp;ĐT</t>
  </si>
  <si>
    <t>Dự án hỗ trợ phát triển khu vực biên giới - Tiểu dự án tỉnh Đắk Lắk</t>
  </si>
  <si>
    <t>Quy hoạch tỉnh Đắk Lắk thời kỳ 2021-2030, tầm nhìn đến 2050</t>
  </si>
  <si>
    <t>Sở LĐTBXH</t>
  </si>
  <si>
    <t>Cải tạo, nâng cấp một số hạng mục Nghĩa trang liệt sỹ tỉnh Đắk Lắk</t>
  </si>
  <si>
    <t>Nâng cấp, sửa chữa cơ sở vật chất, bổ sung trang thiết bị Cơ sở điều trị, Cai nghiện ma túy tỉnh Đắk Lắk; hạng mục: Cải tạo, nâng cấp nhà ở học viên nam; cải tạo, mở rộng nhà bệnh xá; cải tạo, sửa chữa nhà ở học viên nữ; nhà mái che sân nhà ăn nam(khu B); hạ tầng kỹ thuật và bổ sung trang thiết bị</t>
  </si>
  <si>
    <t>Sở Nội vụ</t>
  </si>
  <si>
    <t>Kho lưu trữ chuyên dụng tỉnh Đắk Lắk (GĐ 1)</t>
  </si>
  <si>
    <t>UBND H. Cư Mgar</t>
  </si>
  <si>
    <t>Biểu 6</t>
  </si>
  <si>
    <t>.</t>
  </si>
  <si>
    <t>Đường giao thông đến trung tâm xã Ea M'Droh (Xã Quảng Hiệp mới), huyện Cư Mgar)</t>
  </si>
  <si>
    <t>UBND H. Ea H'leo</t>
  </si>
  <si>
    <t>Đường GT liên xã Ea Ral - Ea Sol</t>
  </si>
  <si>
    <t>UBND H. Ea Súp</t>
  </si>
  <si>
    <t>Bố trí dân cư tại các tiểu khu 249, 265 và 271 thuộc Công ty Lâm nghiệp Chư Ma Lanh, huyện Ea Súp</t>
  </si>
  <si>
    <t>Điều chỉnh, MR DA phát triển KT-XH, sắp xếp, tiếp nhận 400-500 hộ KTM xã Cư Kbang, H Ea Súp</t>
  </si>
  <si>
    <t>Đường giao thông đến trung tâm xã Ia Rvê, huyện Ea Súp</t>
  </si>
  <si>
    <t xml:space="preserve">Công trình thủy lợi Hồ chứa nước Ea Súp thượng, tỉnh Đắk Lắk (phần vốn do Bộ Nông nghiệp và Phát triển nông thôn giao cho UBND tỉnh quản lý) </t>
  </si>
  <si>
    <t>Gói 41A  thuộc dự án: CTTL Hồ chứa nước Ea Súp thượng Hợp phần hệ thống kênh chính Tây</t>
  </si>
  <si>
    <t>Gói 41B thuộc dự án: CTTL Hồ chứa nước Ea Súp thượng Hợp phần hệ thống kênh chính Tây</t>
  </si>
  <si>
    <t>Gói 40B thuộc dự án: CTTL Hồ chứa nước Ea Súp thượng Hợp phần hệ thống kênh chính Tây</t>
  </si>
  <si>
    <t>UBND H. Kr. Ana</t>
  </si>
  <si>
    <t>Chống sạt lở hệ thống đê bao Quảng Điền, H. Kr. Ana</t>
  </si>
  <si>
    <t>Hạng mục: Sửa chữa hệ thống Đê bao Quảng Điền, huyện Krông Ana, tỉnh Đắk Lắk</t>
  </si>
  <si>
    <t>Nâng cấp đập Xâm lăng, xã Băng Adrênh, huyện Krông Ana</t>
  </si>
  <si>
    <t>UBND H. Lắk</t>
  </si>
  <si>
    <t>QH bố trí, sắp xếp DDCTD và thực hiện ĐCĐC cho ĐBDTTSTC tại các Tiểu khu 1407, 1409, 1415 và 1388 xã Đăk Nuê, H.Lăk</t>
  </si>
  <si>
    <t>UBND Thị xã Buôn Hồ</t>
  </si>
  <si>
    <t>UBND Buôn Đôn</t>
  </si>
  <si>
    <t>UBND M'Đrắk</t>
  </si>
  <si>
    <t>UBND Krông Bông</t>
  </si>
  <si>
    <t>UBND Krông Búk</t>
  </si>
  <si>
    <t>UBND Cư Kuin</t>
  </si>
  <si>
    <t>UBND Krông Năng</t>
  </si>
  <si>
    <t>UBND Krông Pắc</t>
  </si>
  <si>
    <t>UBND H. Ea Kar</t>
  </si>
  <si>
    <t>UBND TP. BMT</t>
  </si>
  <si>
    <t>Hồ thủy lợi Ea Tam, thành phố Buôn Ma Thuột</t>
  </si>
  <si>
    <t>Hệ thống xử lý nước thải thập trung cụm công nghiệp Tân An 1 và 2, TP. BMT</t>
  </si>
  <si>
    <t>Cải tạo, nâng cấp tỉnh lộ 8, đoạn km0+00 - km6+150</t>
  </si>
  <si>
    <t>Đường Đông Tây Thành phố Buôn Ma Thuột</t>
  </si>
  <si>
    <t>Sở GD-ĐT</t>
  </si>
  <si>
    <t>Bố trí cho dự án mua sắm thiết bị dạy học phục vụ đổi mới Chương trình sách giáo khoa giáo dục phổ thông</t>
  </si>
  <si>
    <t>Dự án giáo dục THCS khu vực khó khăn nhất giai đoạn 2</t>
  </si>
  <si>
    <t>Sở NN&amp;PTNT</t>
  </si>
  <si>
    <t>Dự án Chuyển đổi nông nghiệp bền vững (VnSat)</t>
  </si>
  <si>
    <t xml:space="preserve">Dự án sửa chữa và nâng cao an toàn đập </t>
  </si>
  <si>
    <t>Dự án Tăng cường khả năng chống chịu của nông nghiệp quy mô nhỏ với an ninh nguồn nước do biến đổi khí hậu khu vực Tây Nguyên và Nam Trung Bộ của Việt Nam</t>
  </si>
  <si>
    <t>Các dự án từ nguồn dự phòng NSTW</t>
  </si>
  <si>
    <t>Dự án di dân khẩn cấp vùng lũ ống, lũ quét, sạt lở đất cụm dân cư thôn 4, thôn 7, thôn 8, thôn 9, thôn 10 và thôn 12 xã Ya Tờ Mốt, huyện Ea Súp</t>
  </si>
  <si>
    <t>Dự án ổn định dân di cư tự do thôn Ea Rớt, xã Cư Pui, huyện Krông Bông</t>
  </si>
  <si>
    <t>Dự án kè chống sạt lở bờ sông Krông Pách và xây dựng đê bao ngăn lũ đoạn qua xã Vụ Bổn, huyện Krông Pắc</t>
  </si>
  <si>
    <t>Ban QLDA ĐTXD Thị xã Buôn Hồ</t>
  </si>
  <si>
    <t>Nâng cấp, cải tạo một số trục đường, phường Thống Nhất, thị xã Buôn Hồ</t>
  </si>
  <si>
    <t>Nâng cấp, cải tạo đường Hoàng Quốc Việt, phường Đoàn Kết, thị xã Buôn Hồ</t>
  </si>
  <si>
    <t>Nâng cấp mở rộng đường Lê Quý Đôn, phường An Bình, thị xã Buôn Hồ</t>
  </si>
  <si>
    <t>Hệ thống điện chiếu sáng công cộng các tuyến đường thị xã Buôn Hồ</t>
  </si>
  <si>
    <t>Sở  VHTT &amp; DL</t>
  </si>
  <si>
    <t>Chỉnh trang khuôn viên Bảo tàng tỉnh và Di tích Biệt Điện Bảo Đại</t>
  </si>
  <si>
    <t>Biểu 9</t>
  </si>
  <si>
    <t xml:space="preserve">Bố trí vốn hỗ trợ, ưu đãi của Nhà nước đối với kinh tế tập thể, hợp tác xã </t>
  </si>
  <si>
    <t>Đo đạc, đăng ký quản lý đất đai (10%)</t>
  </si>
  <si>
    <t>Bổ sung Quỹ phát triển đất (10%)</t>
  </si>
  <si>
    <t>Quỹ bảo lãnh tín dụng cho doanh nghiệp vừa và nhỏ tỉnh Đắk Lắk</t>
  </si>
  <si>
    <t xml:space="preserve">Thực hiện chính sách khuyến khích doanh nghiệp đầu tư vào nông nghiệp, nông thôn trên địa bàn tỉnh </t>
  </si>
  <si>
    <t>Đối ứng Chương trình MTQG xây dựng nông thôn mới</t>
  </si>
  <si>
    <t>Ngân sách huyện, thị xã, thành phố, trong đó: Thực hiện các dự án đầu tư</t>
  </si>
  <si>
    <t xml:space="preserve">Đối ứng Chương trình MTQG phát triển KTXH vùng đồng bào DTTS và miền núi </t>
  </si>
  <si>
    <t xml:space="preserve">Đối ứng Chương trình mục tiêu quốc gia xây dựng nông thôn mới 
</t>
  </si>
  <si>
    <t>Đối ứng Chương trình mục tiêu quốc gia giảm nghèo bền vững</t>
  </si>
  <si>
    <t>Bội chi ngân sách địa phương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</si>
</sst>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_(* \(#,##0\);_(* &quot;-&quot;??_);_(@_)"/>
    <numFmt numFmtId="165" formatCode="00000"/>
    <numFmt numFmtId="166" formatCode="0.000"/>
  </numFmts>
  <fonts count="19" x14ac:knownFonts="1">
    <font>
      <sz val="12"/>
      <color theme="1"/>
      <name val="Times New Roman"/>
      <family val="2"/>
    </font>
    <font>
      <sz val="11"/>
      <color theme="1"/>
      <name val="Calibri"/>
      <family val="2"/>
      <scheme val="minor"/>
    </font>
    <font>
      <sz val="12"/>
      <color theme="1"/>
      <name val="Times New Roman"/>
      <family val="2"/>
    </font>
    <font>
      <sz val="12"/>
      <color theme="1"/>
      <name val="Times New Roman"/>
      <family val="1"/>
    </font>
    <font>
      <b/>
      <sz val="12"/>
      <color theme="1"/>
      <name val="Times New Roman"/>
      <family val="1"/>
    </font>
    <font>
      <b/>
      <sz val="10"/>
      <name val="Arial"/>
      <family val="2"/>
    </font>
    <font>
      <b/>
      <sz val="8"/>
      <name val="Arial"/>
      <family val="2"/>
    </font>
    <font>
      <b/>
      <sz val="12"/>
      <name val="Times New Roman"/>
      <family val="1"/>
    </font>
    <font>
      <b/>
      <sz val="10"/>
      <color theme="1"/>
      <name val="Times New Roman"/>
      <family val="1"/>
    </font>
    <font>
      <sz val="10"/>
      <name val="Arial"/>
      <family val="2"/>
    </font>
    <font>
      <sz val="12"/>
      <name val="Times New Roman"/>
      <family val="1"/>
    </font>
    <font>
      <sz val="10"/>
      <name val="Times New Roman"/>
      <family val="1"/>
    </font>
    <font>
      <sz val="11"/>
      <color indexed="8"/>
      <name val="Calibri"/>
      <family val="2"/>
    </font>
    <font>
      <b/>
      <sz val="10"/>
      <name val="Times New Roman"/>
      <family val="1"/>
    </font>
    <font>
      <i/>
      <sz val="12"/>
      <name val="Times New Roman"/>
      <family val="1"/>
    </font>
    <font>
      <sz val="11"/>
      <name val="Times New Roman"/>
      <family val="1"/>
    </font>
    <font>
      <sz val="10"/>
      <name val="Times New Roman"/>
      <family val="1"/>
      <charset val="163"/>
    </font>
    <font>
      <sz val="12"/>
      <color rgb="FFFF0000"/>
      <name val="Times New Roman"/>
      <family val="1"/>
    </font>
    <font>
      <i/>
      <sz val="11"/>
      <name val="Times New Roman"/>
      <family val="1"/>
    </font>
  </fonts>
  <fills count="2">
    <fill>
      <patternFill patternType="none"/>
    </fill>
    <fill>
      <patternFill patternType="gray125"/>
    </fill>
  </fills>
  <borders count="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auto="1"/>
      </top>
      <bottom/>
      <diagonal/>
    </border>
  </borders>
  <cellStyleXfs count="10">
    <xf numFmtId="0" fontId="0" fillId="0" borderId="0"/>
    <xf numFmtId="43" fontId="2" fillId="0" borderId="0" applyFont="0" applyFill="0" applyBorder="0" applyAlignment="0" applyProtection="0"/>
    <xf numFmtId="0" fontId="1" fillId="0" borderId="0"/>
    <xf numFmtId="0" fontId="9" fillId="0" borderId="0"/>
    <xf numFmtId="43" fontId="12" fillId="0" borderId="0" applyFont="0" applyFill="0" applyBorder="0" applyAlignment="0" applyProtection="0"/>
    <xf numFmtId="0" fontId="11" fillId="0" borderId="0"/>
    <xf numFmtId="0" fontId="11" fillId="0" borderId="0"/>
    <xf numFmtId="43" fontId="1" fillId="0" borderId="0" applyFont="0" applyFill="0" applyBorder="0" applyAlignment="0" applyProtection="0"/>
    <xf numFmtId="0" fontId="2" fillId="0" borderId="0"/>
    <xf numFmtId="0" fontId="16" fillId="0" borderId="0"/>
  </cellStyleXfs>
  <cellXfs count="50">
    <xf numFmtId="0" fontId="0" fillId="0" borderId="0" xfId="0"/>
    <xf numFmtId="0" fontId="3" fillId="0" borderId="0" xfId="0" applyFont="1"/>
    <xf numFmtId="0" fontId="4" fillId="0" borderId="0" xfId="0" applyFont="1" applyAlignment="1">
      <alignment wrapText="1"/>
    </xf>
    <xf numFmtId="0" fontId="3" fillId="0" borderId="0" xfId="0" applyFont="1" applyAlignment="1">
      <alignment wrapText="1"/>
    </xf>
    <xf numFmtId="164" fontId="3" fillId="0" borderId="0" xfId="0" applyNumberFormat="1" applyFont="1"/>
    <xf numFmtId="0" fontId="4" fillId="0" borderId="0" xfId="0" applyFont="1" applyAlignment="1">
      <alignment horizontal="center"/>
    </xf>
    <xf numFmtId="0" fontId="4" fillId="0" borderId="0" xfId="0" applyFont="1" applyAlignment="1">
      <alignment horizontal="center" wrapText="1"/>
    </xf>
    <xf numFmtId="0" fontId="3" fillId="0" borderId="0" xfId="0" applyFont="1" applyAlignment="1">
      <alignment horizontal="center" wrapText="1"/>
    </xf>
    <xf numFmtId="0" fontId="3" fillId="0" borderId="1" xfId="0" applyFont="1" applyBorder="1" applyAlignment="1">
      <alignment horizontal="center"/>
    </xf>
    <xf numFmtId="0" fontId="5" fillId="0" borderId="2" xfId="0" applyFont="1" applyBorder="1" applyAlignment="1">
      <alignment horizontal="center" vertical="center" wrapText="1"/>
    </xf>
    <xf numFmtId="0" fontId="3" fillId="0" borderId="2" xfId="0" applyFont="1" applyBorder="1" applyAlignment="1">
      <alignment wrapText="1"/>
    </xf>
    <xf numFmtId="0" fontId="3" fillId="0" borderId="2" xfId="0" applyFont="1" applyBorder="1"/>
    <xf numFmtId="164" fontId="3" fillId="0" borderId="2" xfId="0" applyNumberFormat="1" applyFont="1" applyBorder="1"/>
    <xf numFmtId="0" fontId="4" fillId="0" borderId="2" xfId="0" applyFont="1" applyBorder="1" applyAlignment="1">
      <alignment wrapText="1"/>
    </xf>
    <xf numFmtId="0" fontId="4" fillId="0" borderId="2" xfId="0" applyFont="1" applyBorder="1" applyAlignment="1">
      <alignment horizontal="center" wrapText="1"/>
    </xf>
    <xf numFmtId="0" fontId="4" fillId="0" borderId="2" xfId="0" applyFont="1" applyBorder="1" applyAlignment="1">
      <alignment horizontal="center"/>
    </xf>
    <xf numFmtId="0" fontId="4" fillId="0" borderId="2" xfId="0" applyFont="1" applyBorder="1" applyAlignment="1">
      <alignment horizontal="center"/>
    </xf>
    <xf numFmtId="0" fontId="4" fillId="0" borderId="2" xfId="0" applyFont="1" applyBorder="1"/>
    <xf numFmtId="0" fontId="6" fillId="0" borderId="2" xfId="0" applyFont="1" applyBorder="1" applyAlignment="1">
      <alignment horizontal="center" vertical="center" wrapText="1"/>
    </xf>
    <xf numFmtId="0" fontId="4" fillId="0" borderId="0" xfId="0" applyFont="1"/>
    <xf numFmtId="164" fontId="4" fillId="0" borderId="2" xfId="0" applyNumberFormat="1" applyFont="1" applyBorder="1" applyAlignment="1">
      <alignment horizontal="center" wrapText="1"/>
    </xf>
    <xf numFmtId="0" fontId="4" fillId="0" borderId="2" xfId="0" applyFont="1" applyBorder="1" applyAlignment="1">
      <alignment horizontal="center" wrapText="1"/>
    </xf>
    <xf numFmtId="0" fontId="7" fillId="0" borderId="2" xfId="2" applyFont="1" applyBorder="1" applyAlignment="1">
      <alignment horizontal="center" vertical="center" wrapText="1"/>
    </xf>
    <xf numFmtId="0" fontId="4" fillId="0" borderId="0" xfId="0" applyFont="1" applyAlignment="1">
      <alignment horizontal="center"/>
    </xf>
    <xf numFmtId="164" fontId="4" fillId="0" borderId="2" xfId="0" applyNumberFormat="1" applyFont="1" applyBorder="1" applyAlignment="1">
      <alignment wrapText="1"/>
    </xf>
    <xf numFmtId="164" fontId="4" fillId="0" borderId="3" xfId="0" applyNumberFormat="1" applyFont="1" applyBorder="1" applyAlignment="1">
      <alignment horizontal="center" wrapText="1"/>
    </xf>
    <xf numFmtId="164" fontId="8" fillId="0" borderId="3" xfId="0" applyNumberFormat="1" applyFont="1" applyBorder="1" applyAlignment="1">
      <alignment wrapText="1"/>
    </xf>
    <xf numFmtId="164" fontId="4" fillId="0" borderId="2" xfId="0" applyNumberFormat="1" applyFont="1" applyBorder="1"/>
    <xf numFmtId="1" fontId="10" fillId="0" borderId="2" xfId="3" applyNumberFormat="1" applyFont="1" applyBorder="1" applyAlignment="1">
      <alignment vertical="center" wrapText="1"/>
    </xf>
    <xf numFmtId="164" fontId="11" fillId="0" borderId="2" xfId="1" applyNumberFormat="1" applyFont="1" applyBorder="1" applyAlignment="1">
      <alignment vertical="center" wrapText="1"/>
    </xf>
    <xf numFmtId="164" fontId="10" fillId="0" borderId="2" xfId="4" applyNumberFormat="1" applyFont="1" applyFill="1" applyBorder="1" applyAlignment="1">
      <alignment horizontal="center" vertical="center"/>
    </xf>
    <xf numFmtId="164" fontId="13" fillId="0" borderId="2" xfId="1" applyNumberFormat="1" applyFont="1" applyBorder="1" applyAlignment="1">
      <alignment vertical="center" wrapText="1"/>
    </xf>
    <xf numFmtId="0" fontId="10" fillId="0" borderId="2" xfId="0" applyFont="1" applyBorder="1" applyAlignment="1">
      <alignment vertical="center" wrapText="1"/>
    </xf>
    <xf numFmtId="0" fontId="10" fillId="0" borderId="2" xfId="0" applyFont="1" applyBorder="1" applyAlignment="1">
      <alignment horizontal="left" vertical="center" wrapText="1"/>
    </xf>
    <xf numFmtId="165" fontId="10" fillId="0" borderId="2" xfId="5" applyNumberFormat="1" applyFont="1" applyBorder="1" applyAlignment="1">
      <alignment horizontal="justify" vertical="center" wrapText="1"/>
    </xf>
    <xf numFmtId="166" fontId="10" fillId="0" borderId="2" xfId="6" applyNumberFormat="1" applyFont="1" applyBorder="1" applyAlignment="1">
      <alignment horizontal="right" vertical="center"/>
    </xf>
    <xf numFmtId="3" fontId="10" fillId="0" borderId="2" xfId="6" applyNumberFormat="1" applyFont="1" applyBorder="1" applyAlignment="1">
      <alignment horizontal="right" vertical="center"/>
    </xf>
    <xf numFmtId="1" fontId="10" fillId="0" borderId="2" xfId="3" applyNumberFormat="1" applyFont="1" applyBorder="1" applyAlignment="1">
      <alignment horizontal="justify" vertical="center" wrapText="1"/>
    </xf>
    <xf numFmtId="164" fontId="10" fillId="0" borderId="2" xfId="7" applyNumberFormat="1" applyFont="1" applyFill="1" applyBorder="1" applyAlignment="1">
      <alignment horizontal="left" vertical="center" wrapText="1"/>
    </xf>
    <xf numFmtId="0" fontId="10" fillId="0" borderId="2" xfId="8" applyFont="1" applyBorder="1" applyAlignment="1">
      <alignment horizontal="justify" vertical="center" wrapText="1"/>
    </xf>
    <xf numFmtId="165" fontId="10" fillId="0" borderId="2" xfId="5" applyNumberFormat="1" applyFont="1" applyBorder="1" applyAlignment="1">
      <alignment horizontal="left" vertical="center" wrapText="1"/>
    </xf>
    <xf numFmtId="165" fontId="14" fillId="0" borderId="2" xfId="5" applyNumberFormat="1" applyFont="1" applyBorder="1" applyAlignment="1">
      <alignment horizontal="justify" vertical="center" wrapText="1"/>
    </xf>
    <xf numFmtId="0" fontId="15" fillId="0" borderId="2" xfId="0" quotePrefix="1" applyFont="1" applyBorder="1" applyAlignment="1">
      <alignment vertical="center" wrapText="1"/>
    </xf>
    <xf numFmtId="1" fontId="10" fillId="0" borderId="2" xfId="3" applyNumberFormat="1" applyFont="1" applyBorder="1" applyAlignment="1">
      <alignment horizontal="left" vertical="center" wrapText="1"/>
    </xf>
    <xf numFmtId="3" fontId="17" fillId="0" borderId="2" xfId="9" applyNumberFormat="1" applyFont="1" applyBorder="1" applyAlignment="1">
      <alignment horizontal="left" vertical="center" wrapText="1"/>
    </xf>
    <xf numFmtId="0" fontId="7" fillId="0" borderId="2" xfId="0" applyFont="1" applyBorder="1" applyAlignment="1">
      <alignment vertical="center" wrapText="1"/>
    </xf>
    <xf numFmtId="0" fontId="15" fillId="0" borderId="2" xfId="0" applyFont="1" applyBorder="1" applyAlignment="1">
      <alignment vertical="center"/>
    </xf>
    <xf numFmtId="0" fontId="15" fillId="0" borderId="2" xfId="0" applyFont="1" applyBorder="1" applyAlignment="1">
      <alignment vertical="center" wrapText="1"/>
    </xf>
    <xf numFmtId="0" fontId="15" fillId="0" borderId="2" xfId="0" applyFont="1" applyBorder="1" applyAlignment="1">
      <alignment horizontal="left" vertical="center" wrapText="1"/>
    </xf>
    <xf numFmtId="0" fontId="18" fillId="0" borderId="2" xfId="0" applyFont="1" applyBorder="1" applyAlignment="1">
      <alignment vertical="center" wrapText="1"/>
    </xf>
  </cellXfs>
  <cellStyles count="10">
    <cellStyle name="Comma" xfId="1" builtinId="3"/>
    <cellStyle name="Comma 10" xfId="4" xr:uid="{22AA6F67-22DB-4FF9-8110-DDEBE55E37F0}"/>
    <cellStyle name="Comma 15 2" xfId="7" xr:uid="{4DB5A1AF-2F87-452D-B77C-23115EC7A727}"/>
    <cellStyle name="Normal" xfId="0" builtinId="0"/>
    <cellStyle name="Normal 10" xfId="6" xr:uid="{D2AA2D36-5BC8-40E4-82E9-912DF25EF332}"/>
    <cellStyle name="Normal 2 2 16" xfId="2" xr:uid="{9B1405B4-4BBB-407A-822D-4D47477F9A91}"/>
    <cellStyle name="Normal 55 5" xfId="8" xr:uid="{F1311238-30BB-452E-B097-9BB153DC87EE}"/>
    <cellStyle name="Normal_Bieu mau (CV )" xfId="3" xr:uid="{5A928E07-5E87-4F25-B2AD-005D4A8D39C3}"/>
    <cellStyle name="Normal_Nhu cau ANQP 2011" xfId="9" xr:uid="{3A0DDCC9-0E0E-4321-9A65-BD1806ACC54C}"/>
    <cellStyle name="Normal_Theo doi" xfId="5" xr:uid="{D22FC694-1C2A-4C5D-9ECD-98823E292D9B}"/>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C02B4-FAEF-4C91-8B06-9C07F8174D62}">
  <dimension ref="A1:AN304"/>
  <sheetViews>
    <sheetView tabSelected="1" zoomScale="85" zoomScaleNormal="85" workbookViewId="0">
      <selection activeCell="A210" sqref="A210:XFD213"/>
    </sheetView>
  </sheetViews>
  <sheetFormatPr defaultRowHeight="15.75" x14ac:dyDescent="0.25"/>
  <cols>
    <col min="1" max="1" width="3.375" style="1" customWidth="1"/>
    <col min="2" max="2" width="36.5" style="3" bestFit="1" customWidth="1"/>
    <col min="3" max="3" width="8.5" style="3" hidden="1" customWidth="1"/>
    <col min="4" max="4" width="13.125" style="3" hidden="1" customWidth="1"/>
    <col min="5" max="5" width="27.375" style="3" hidden="1" customWidth="1"/>
    <col min="6" max="6" width="36.625" style="3" hidden="1" customWidth="1"/>
    <col min="7" max="7" width="15.75" style="3" hidden="1" customWidth="1"/>
    <col min="8" max="8" width="34.625" style="3" hidden="1" customWidth="1"/>
    <col min="9" max="9" width="26.75" style="3" hidden="1" customWidth="1"/>
    <col min="10" max="10" width="36.625" style="3" hidden="1" customWidth="1"/>
    <col min="11" max="11" width="18.25" style="3" hidden="1" customWidth="1"/>
    <col min="12" max="12" width="23.75" style="1" hidden="1" customWidth="1"/>
    <col min="13" max="13" width="23.5" style="1" hidden="1" customWidth="1"/>
    <col min="14" max="14" width="36.625" style="1" hidden="1" customWidth="1"/>
    <col min="15" max="15" width="18.25" style="1" hidden="1" customWidth="1"/>
    <col min="16" max="16" width="34.625" style="1" hidden="1" customWidth="1"/>
    <col min="17" max="17" width="11.25" style="1" hidden="1" customWidth="1"/>
    <col min="18" max="18" width="8.5" style="1" hidden="1" customWidth="1"/>
    <col min="19" max="19" width="4.875" style="1" hidden="1" customWidth="1"/>
    <col min="20" max="20" width="10.75" style="1" customWidth="1"/>
    <col min="21" max="21" width="6.375" style="1" customWidth="1"/>
    <col min="22" max="22" width="6" style="1" customWidth="1"/>
    <col min="23" max="23" width="7.875" style="1" customWidth="1"/>
    <col min="24" max="24" width="6.375" style="1" customWidth="1"/>
    <col min="25" max="25" width="6.125" style="1" customWidth="1"/>
    <col min="26" max="26" width="6.75" style="1" customWidth="1"/>
    <col min="27" max="27" width="5.375" style="1" customWidth="1"/>
    <col min="28" max="28" width="6.125" style="1" customWidth="1"/>
    <col min="29" max="29" width="6.875" style="1" customWidth="1"/>
    <col min="30" max="30" width="7.125" style="1" customWidth="1"/>
    <col min="31" max="31" width="6.125" style="1" customWidth="1"/>
    <col min="32" max="32" width="6.25" style="1" customWidth="1"/>
    <col min="33" max="33" width="6.5" style="1" customWidth="1"/>
    <col min="34" max="34" width="5.25" style="1" customWidth="1"/>
    <col min="35" max="35" width="7.5" style="1" customWidth="1"/>
    <col min="36" max="37" width="9" style="1"/>
    <col min="38" max="38" width="6.25" style="1" customWidth="1"/>
    <col min="39" max="39" width="7.375" style="1" customWidth="1"/>
    <col min="40" max="16384" width="9" style="1"/>
  </cols>
  <sheetData>
    <row r="1" spans="1:40" x14ac:dyDescent="0.25">
      <c r="B1" s="2" t="s">
        <v>0</v>
      </c>
      <c r="N1" s="4"/>
      <c r="AL1" s="5" t="s">
        <v>1</v>
      </c>
      <c r="AM1" s="5"/>
      <c r="AN1" s="5"/>
    </row>
    <row r="2" spans="1:40" x14ac:dyDescent="0.25">
      <c r="B2" s="6" t="s">
        <v>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row>
    <row r="3" spans="1:40" x14ac:dyDescent="0.25">
      <c r="B3" s="7" t="s">
        <v>3</v>
      </c>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row>
    <row r="4" spans="1:40" ht="15.75" customHeight="1" x14ac:dyDescent="0.25">
      <c r="N4" s="4"/>
      <c r="AM4" s="8" t="s">
        <v>4</v>
      </c>
      <c r="AN4" s="8"/>
    </row>
    <row r="5" spans="1:40" ht="15.75" customHeight="1" x14ac:dyDescent="0.25">
      <c r="A5" s="9" t="s">
        <v>5</v>
      </c>
      <c r="B5" s="9" t="s">
        <v>6</v>
      </c>
      <c r="C5" s="10"/>
      <c r="D5" s="10"/>
      <c r="E5" s="10"/>
      <c r="F5" s="10"/>
      <c r="G5" s="10"/>
      <c r="H5" s="10"/>
      <c r="I5" s="10"/>
      <c r="J5" s="10"/>
      <c r="K5" s="10"/>
      <c r="L5" s="11"/>
      <c r="M5" s="11"/>
      <c r="N5" s="12"/>
      <c r="O5" s="11"/>
      <c r="P5" s="11"/>
      <c r="Q5" s="11"/>
      <c r="R5" s="11"/>
      <c r="S5" s="11"/>
      <c r="T5" s="9" t="s">
        <v>7</v>
      </c>
      <c r="U5" s="9" t="s">
        <v>8</v>
      </c>
      <c r="V5" s="9"/>
      <c r="W5" s="9"/>
      <c r="X5" s="9"/>
      <c r="Y5" s="9"/>
      <c r="Z5" s="9"/>
      <c r="AA5" s="9"/>
      <c r="AB5" s="9"/>
      <c r="AC5" s="9"/>
      <c r="AD5" s="9"/>
      <c r="AE5" s="9"/>
      <c r="AF5" s="9"/>
      <c r="AG5" s="9"/>
      <c r="AH5" s="9"/>
      <c r="AI5" s="9"/>
      <c r="AJ5" s="9"/>
      <c r="AK5" s="9"/>
      <c r="AL5" s="9"/>
      <c r="AM5" s="9"/>
      <c r="AN5" s="11"/>
    </row>
    <row r="6" spans="1:40" s="19" customFormat="1" ht="24.75" customHeight="1" x14ac:dyDescent="0.25">
      <c r="A6" s="9"/>
      <c r="B6" s="9"/>
      <c r="C6" s="13"/>
      <c r="D6" s="14" t="s">
        <v>9</v>
      </c>
      <c r="E6" s="14" t="s">
        <v>10</v>
      </c>
      <c r="F6" s="14"/>
      <c r="G6" s="14"/>
      <c r="H6" s="14"/>
      <c r="I6" s="13" t="s">
        <v>11</v>
      </c>
      <c r="J6" s="14" t="s">
        <v>12</v>
      </c>
      <c r="K6" s="14"/>
      <c r="L6" s="14" t="s">
        <v>13</v>
      </c>
      <c r="M6" s="14"/>
      <c r="N6" s="15" t="s">
        <v>14</v>
      </c>
      <c r="O6" s="15"/>
      <c r="P6" s="15"/>
      <c r="Q6" s="16" t="s">
        <v>15</v>
      </c>
      <c r="R6" s="17"/>
      <c r="S6" s="17"/>
      <c r="T6" s="9"/>
      <c r="U6" s="18" t="s">
        <v>16</v>
      </c>
      <c r="V6" s="18" t="s">
        <v>17</v>
      </c>
      <c r="W6" s="18" t="s">
        <v>18</v>
      </c>
      <c r="X6" s="18" t="s">
        <v>19</v>
      </c>
      <c r="Y6" s="18" t="s">
        <v>20</v>
      </c>
      <c r="Z6" s="18" t="s">
        <v>21</v>
      </c>
      <c r="AA6" s="18" t="s">
        <v>22</v>
      </c>
      <c r="AB6" s="18" t="s">
        <v>23</v>
      </c>
      <c r="AC6" s="18" t="s">
        <v>24</v>
      </c>
      <c r="AD6" s="18" t="s">
        <v>25</v>
      </c>
      <c r="AE6" s="18" t="s">
        <v>26</v>
      </c>
      <c r="AF6" s="18" t="s">
        <v>27</v>
      </c>
      <c r="AG6" s="18" t="s">
        <v>28</v>
      </c>
      <c r="AH6" s="18" t="s">
        <v>29</v>
      </c>
      <c r="AI6" s="18" t="s">
        <v>30</v>
      </c>
      <c r="AJ6" s="18" t="s">
        <v>8</v>
      </c>
      <c r="AK6" s="18"/>
      <c r="AL6" s="18" t="s">
        <v>31</v>
      </c>
      <c r="AM6" s="18" t="s">
        <v>32</v>
      </c>
      <c r="AN6" s="18" t="s">
        <v>33</v>
      </c>
    </row>
    <row r="7" spans="1:40" s="23" customFormat="1" ht="30" customHeight="1" x14ac:dyDescent="0.25">
      <c r="A7" s="9"/>
      <c r="B7" s="9"/>
      <c r="C7" s="20">
        <f>C8-T8</f>
        <v>0</v>
      </c>
      <c r="D7" s="14"/>
      <c r="E7" s="21" t="s">
        <v>34</v>
      </c>
      <c r="F7" s="21" t="s">
        <v>35</v>
      </c>
      <c r="G7" s="21" t="s">
        <v>36</v>
      </c>
      <c r="H7" s="21" t="s">
        <v>37</v>
      </c>
      <c r="I7" s="21" t="s">
        <v>38</v>
      </c>
      <c r="J7" s="22" t="s">
        <v>35</v>
      </c>
      <c r="K7" s="22" t="s">
        <v>39</v>
      </c>
      <c r="L7" s="21" t="s">
        <v>40</v>
      </c>
      <c r="M7" s="21" t="s">
        <v>41</v>
      </c>
      <c r="N7" s="22" t="s">
        <v>35</v>
      </c>
      <c r="O7" s="22" t="s">
        <v>39</v>
      </c>
      <c r="P7" s="22" t="s">
        <v>37</v>
      </c>
      <c r="Q7" s="16" t="s">
        <v>42</v>
      </c>
      <c r="R7" s="16" t="s">
        <v>43</v>
      </c>
      <c r="S7" s="16"/>
      <c r="T7" s="9"/>
      <c r="U7" s="18"/>
      <c r="V7" s="18"/>
      <c r="W7" s="18"/>
      <c r="X7" s="18"/>
      <c r="Y7" s="18"/>
      <c r="Z7" s="18"/>
      <c r="AA7" s="18"/>
      <c r="AB7" s="18"/>
      <c r="AC7" s="18"/>
      <c r="AD7" s="18"/>
      <c r="AE7" s="18"/>
      <c r="AF7" s="18"/>
      <c r="AG7" s="18"/>
      <c r="AH7" s="18"/>
      <c r="AI7" s="18"/>
      <c r="AJ7" s="18" t="s">
        <v>44</v>
      </c>
      <c r="AK7" s="18" t="s">
        <v>45</v>
      </c>
      <c r="AL7" s="18"/>
      <c r="AM7" s="18"/>
      <c r="AN7" s="18"/>
    </row>
    <row r="8" spans="1:40" s="19" customFormat="1" ht="70.5" customHeight="1" x14ac:dyDescent="0.25">
      <c r="A8" s="9"/>
      <c r="B8" s="9"/>
      <c r="C8" s="24"/>
      <c r="D8" s="24"/>
      <c r="E8" s="24"/>
      <c r="F8" s="24"/>
      <c r="G8" s="24"/>
      <c r="H8" s="24"/>
      <c r="I8" s="24"/>
      <c r="J8" s="24"/>
      <c r="K8" s="24"/>
      <c r="L8" s="24"/>
      <c r="M8" s="24"/>
      <c r="N8" s="24"/>
      <c r="O8" s="24"/>
      <c r="P8" s="24"/>
      <c r="Q8" s="24"/>
      <c r="R8" s="24"/>
      <c r="S8" s="24"/>
      <c r="T8" s="9"/>
      <c r="U8" s="18"/>
      <c r="V8" s="18"/>
      <c r="W8" s="18"/>
      <c r="X8" s="18"/>
      <c r="Y8" s="18"/>
      <c r="Z8" s="18"/>
      <c r="AA8" s="18"/>
      <c r="AB8" s="18"/>
      <c r="AC8" s="18"/>
      <c r="AD8" s="18"/>
      <c r="AE8" s="18"/>
      <c r="AF8" s="18"/>
      <c r="AG8" s="18"/>
      <c r="AH8" s="18"/>
      <c r="AI8" s="18"/>
      <c r="AJ8" s="18"/>
      <c r="AK8" s="18"/>
      <c r="AL8" s="18"/>
      <c r="AM8" s="18"/>
      <c r="AN8" s="18"/>
    </row>
    <row r="9" spans="1:40" s="19" customFormat="1" ht="30" customHeight="1" x14ac:dyDescent="0.25">
      <c r="A9" s="17" t="s">
        <v>46</v>
      </c>
      <c r="B9" s="25" t="s">
        <v>47</v>
      </c>
      <c r="C9" s="26">
        <f>SUM(C10:C299)/2</f>
        <v>3592889</v>
      </c>
      <c r="D9" s="26">
        <f>SUM(D10:D299)/2</f>
        <v>1796444.5</v>
      </c>
      <c r="E9" s="26">
        <f>SUM(E10:E299)/2</f>
        <v>501200</v>
      </c>
      <c r="F9" s="26">
        <f>SUM(F10:F299)/2</f>
        <v>507530</v>
      </c>
      <c r="G9" s="26">
        <f>SUM(G10:G299)/2</f>
        <v>63000</v>
      </c>
      <c r="H9" s="26">
        <f>SUM(H10:H299)/2</f>
        <v>20900</v>
      </c>
      <c r="I9" s="26">
        <f>SUM(I10:I299)/2</f>
        <v>77755</v>
      </c>
      <c r="J9" s="26">
        <f>SUM(J10:J299)/2</f>
        <v>61600</v>
      </c>
      <c r="K9" s="26">
        <f>SUM(K10:K299)/2</f>
        <v>16000</v>
      </c>
      <c r="L9" s="26">
        <f>SUM(L10:L299)/2</f>
        <v>120200</v>
      </c>
      <c r="M9" s="26">
        <f>SUM(M10:M299)/2</f>
        <v>40000</v>
      </c>
      <c r="N9" s="26">
        <f>SUM(N10:N299)/2</f>
        <v>190345</v>
      </c>
      <c r="O9" s="26">
        <f>SUM(O10:O299)/2</f>
        <v>36500</v>
      </c>
      <c r="P9" s="26">
        <f>SUM(P10:P299)/2</f>
        <v>12100</v>
      </c>
      <c r="Q9" s="26">
        <f>SUM(Q10:Q299)/2</f>
        <v>38359</v>
      </c>
      <c r="R9" s="26">
        <f>SUM(R10:R299)/2</f>
        <v>1907400</v>
      </c>
      <c r="S9" s="26">
        <f>SUM(S10:S299)/2</f>
        <v>0</v>
      </c>
      <c r="T9" s="26">
        <v>3646789</v>
      </c>
      <c r="U9" s="26">
        <v>98809</v>
      </c>
      <c r="V9" s="26">
        <v>9800</v>
      </c>
      <c r="W9" s="26">
        <v>36700</v>
      </c>
      <c r="X9" s="26">
        <v>33000</v>
      </c>
      <c r="Y9" s="26">
        <v>7500</v>
      </c>
      <c r="Z9" s="26">
        <v>750</v>
      </c>
      <c r="AA9" s="26">
        <v>5500</v>
      </c>
      <c r="AB9" s="26">
        <v>32900</v>
      </c>
      <c r="AC9" s="26">
        <v>0</v>
      </c>
      <c r="AD9" s="26">
        <v>19000</v>
      </c>
      <c r="AE9" s="26">
        <v>3000</v>
      </c>
      <c r="AF9" s="26">
        <v>32300</v>
      </c>
      <c r="AG9" s="26">
        <v>6000</v>
      </c>
      <c r="AH9" s="26">
        <v>0</v>
      </c>
      <c r="AI9" s="26">
        <v>39450</v>
      </c>
      <c r="AJ9" s="26">
        <v>568007</v>
      </c>
      <c r="AK9" s="26">
        <v>501216</v>
      </c>
      <c r="AL9" s="26">
        <v>4000</v>
      </c>
      <c r="AM9" s="26">
        <v>168824</v>
      </c>
      <c r="AN9" s="26">
        <v>2080033</v>
      </c>
    </row>
    <row r="10" spans="1:40" s="19" customFormat="1" ht="15.75" customHeight="1" x14ac:dyDescent="0.25">
      <c r="A10" s="17">
        <v>1</v>
      </c>
      <c r="B10" s="13" t="s">
        <v>48</v>
      </c>
      <c r="C10" s="24">
        <f>SUM(E10:R10)</f>
        <v>231500</v>
      </c>
      <c r="D10" s="24">
        <f>+SUM(E10:R10)</f>
        <v>231500</v>
      </c>
      <c r="E10" s="27">
        <f>SUM(E11:E43)</f>
        <v>26500</v>
      </c>
      <c r="F10" s="27">
        <f t="shared" ref="F10:M10" si="0">SUM(F11:F43)</f>
        <v>189000</v>
      </c>
      <c r="G10" s="27">
        <f t="shared" si="0"/>
        <v>0</v>
      </c>
      <c r="H10" s="27">
        <f t="shared" si="0"/>
        <v>0</v>
      </c>
      <c r="I10" s="27">
        <f t="shared" si="0"/>
        <v>0</v>
      </c>
      <c r="J10" s="27">
        <f t="shared" si="0"/>
        <v>3000</v>
      </c>
      <c r="K10" s="27">
        <f t="shared" si="0"/>
        <v>0</v>
      </c>
      <c r="L10" s="27">
        <f t="shared" si="0"/>
        <v>0</v>
      </c>
      <c r="M10" s="27">
        <f t="shared" si="0"/>
        <v>0</v>
      </c>
      <c r="N10" s="27">
        <f>SUM(N11:N43)</f>
        <v>13000</v>
      </c>
      <c r="O10" s="27">
        <f t="shared" ref="O10:R10" si="1">SUM(O11:O43)</f>
        <v>0</v>
      </c>
      <c r="P10" s="27">
        <f t="shared" si="1"/>
        <v>0</v>
      </c>
      <c r="Q10" s="27">
        <f t="shared" si="1"/>
        <v>0</v>
      </c>
      <c r="R10" s="27">
        <f t="shared" si="1"/>
        <v>0</v>
      </c>
      <c r="S10" s="27"/>
      <c r="T10" s="24">
        <f>SUM(T11:T43)</f>
        <v>231500</v>
      </c>
      <c r="U10" s="24">
        <f t="shared" ref="U10:AN10" si="2">SUM(U11:U43)</f>
        <v>0</v>
      </c>
      <c r="V10" s="24">
        <f t="shared" si="2"/>
        <v>0</v>
      </c>
      <c r="W10" s="24">
        <f t="shared" si="2"/>
        <v>18000</v>
      </c>
      <c r="X10" s="24">
        <f t="shared" si="2"/>
        <v>0</v>
      </c>
      <c r="Y10" s="24">
        <f t="shared" si="2"/>
        <v>0</v>
      </c>
      <c r="Z10" s="24">
        <f t="shared" si="2"/>
        <v>0</v>
      </c>
      <c r="AA10" s="24">
        <f t="shared" si="2"/>
        <v>0</v>
      </c>
      <c r="AB10" s="24">
        <f t="shared" si="2"/>
        <v>0</v>
      </c>
      <c r="AC10" s="24">
        <f t="shared" si="2"/>
        <v>0</v>
      </c>
      <c r="AD10" s="24">
        <f t="shared" si="2"/>
        <v>0</v>
      </c>
      <c r="AE10" s="24">
        <f t="shared" si="2"/>
        <v>0</v>
      </c>
      <c r="AF10" s="24">
        <f t="shared" si="2"/>
        <v>0</v>
      </c>
      <c r="AG10" s="24">
        <f t="shared" si="2"/>
        <v>0</v>
      </c>
      <c r="AH10" s="24">
        <f t="shared" si="2"/>
        <v>0</v>
      </c>
      <c r="AI10" s="24">
        <f t="shared" si="2"/>
        <v>0</v>
      </c>
      <c r="AJ10" s="24">
        <f t="shared" si="2"/>
        <v>195150</v>
      </c>
      <c r="AK10" s="24">
        <f t="shared" si="2"/>
        <v>18350</v>
      </c>
      <c r="AL10" s="24">
        <f t="shared" si="2"/>
        <v>0</v>
      </c>
      <c r="AM10" s="24">
        <f t="shared" si="2"/>
        <v>0</v>
      </c>
      <c r="AN10" s="24">
        <f t="shared" si="2"/>
        <v>0</v>
      </c>
    </row>
    <row r="11" spans="1:40" ht="47.25" x14ac:dyDescent="0.25">
      <c r="A11" s="11"/>
      <c r="B11" s="28" t="s">
        <v>49</v>
      </c>
      <c r="C11" s="29">
        <f>SUM(E11:R11)</f>
        <v>3000</v>
      </c>
      <c r="D11" s="24"/>
      <c r="E11" s="10"/>
      <c r="F11" s="10"/>
      <c r="G11" s="10"/>
      <c r="H11" s="10"/>
      <c r="I11" s="10"/>
      <c r="J11" s="10"/>
      <c r="K11" s="10"/>
      <c r="L11" s="11"/>
      <c r="M11" s="11"/>
      <c r="N11" s="30">
        <v>3000</v>
      </c>
      <c r="O11" s="11"/>
      <c r="P11" s="11"/>
      <c r="Q11" s="11"/>
      <c r="R11" s="11"/>
      <c r="S11" s="12">
        <f>C11-T11</f>
        <v>0</v>
      </c>
      <c r="T11" s="29">
        <f>SUM(U11:AN11)</f>
        <v>3000</v>
      </c>
      <c r="U11" s="11"/>
      <c r="V11" s="11"/>
      <c r="W11" s="11"/>
      <c r="X11" s="11"/>
      <c r="Y11" s="11"/>
      <c r="Z11" s="11"/>
      <c r="AA11" s="11"/>
      <c r="AB11" s="11"/>
      <c r="AC11" s="11"/>
      <c r="AD11" s="11"/>
      <c r="AE11" s="11"/>
      <c r="AF11" s="11"/>
      <c r="AG11" s="11"/>
      <c r="AH11" s="11"/>
      <c r="AI11" s="11"/>
      <c r="AJ11" s="29">
        <f>+C11</f>
        <v>3000</v>
      </c>
      <c r="AK11" s="11"/>
      <c r="AL11" s="11"/>
      <c r="AM11" s="11"/>
      <c r="AN11" s="11"/>
    </row>
    <row r="12" spans="1:40" ht="31.5" x14ac:dyDescent="0.25">
      <c r="A12" s="11"/>
      <c r="B12" s="28" t="s">
        <v>50</v>
      </c>
      <c r="C12" s="29">
        <f>SUM(E12:R12)</f>
        <v>3000</v>
      </c>
      <c r="D12" s="24"/>
      <c r="E12" s="10"/>
      <c r="F12" s="10"/>
      <c r="G12" s="10"/>
      <c r="H12" s="10"/>
      <c r="I12" s="10"/>
      <c r="J12" s="10"/>
      <c r="K12" s="10"/>
      <c r="L12" s="11"/>
      <c r="M12" s="11"/>
      <c r="N12" s="30">
        <v>3000</v>
      </c>
      <c r="O12" s="11"/>
      <c r="P12" s="11"/>
      <c r="Q12" s="11"/>
      <c r="R12" s="11"/>
      <c r="S12" s="12">
        <f t="shared" ref="S12:S75" si="3">C12-T12</f>
        <v>0</v>
      </c>
      <c r="T12" s="29">
        <f t="shared" ref="T12:T75" si="4">SUM(U12:AN12)</f>
        <v>3000</v>
      </c>
      <c r="U12" s="11"/>
      <c r="V12" s="11"/>
      <c r="W12" s="11"/>
      <c r="X12" s="11"/>
      <c r="Y12" s="11"/>
      <c r="Z12" s="11"/>
      <c r="AA12" s="11"/>
      <c r="AB12" s="11"/>
      <c r="AC12" s="11"/>
      <c r="AD12" s="11"/>
      <c r="AE12" s="11"/>
      <c r="AF12" s="11"/>
      <c r="AG12" s="11"/>
      <c r="AH12" s="11"/>
      <c r="AI12" s="11"/>
      <c r="AJ12" s="12">
        <f>+C12</f>
        <v>3000</v>
      </c>
      <c r="AK12" s="11"/>
      <c r="AL12" s="11"/>
      <c r="AM12" s="11"/>
      <c r="AN12" s="11"/>
    </row>
    <row r="13" spans="1:40" ht="31.5" x14ac:dyDescent="0.25">
      <c r="A13" s="11"/>
      <c r="B13" s="28" t="s">
        <v>51</v>
      </c>
      <c r="C13" s="29">
        <f>SUM(E13:R13)</f>
        <v>7000</v>
      </c>
      <c r="D13" s="24"/>
      <c r="E13" s="10"/>
      <c r="F13" s="10"/>
      <c r="G13" s="10"/>
      <c r="H13" s="10"/>
      <c r="I13" s="10"/>
      <c r="J13" s="10"/>
      <c r="K13" s="10"/>
      <c r="L13" s="11"/>
      <c r="M13" s="11"/>
      <c r="N13" s="30">
        <v>7000</v>
      </c>
      <c r="O13" s="11"/>
      <c r="P13" s="11"/>
      <c r="Q13" s="11"/>
      <c r="R13" s="11"/>
      <c r="S13" s="12">
        <f t="shared" si="3"/>
        <v>0</v>
      </c>
      <c r="T13" s="29">
        <f t="shared" si="4"/>
        <v>7000</v>
      </c>
      <c r="U13" s="11"/>
      <c r="V13" s="11"/>
      <c r="W13" s="11"/>
      <c r="X13" s="11"/>
      <c r="Y13" s="11"/>
      <c r="Z13" s="11"/>
      <c r="AA13" s="11"/>
      <c r="AB13" s="11"/>
      <c r="AC13" s="11"/>
      <c r="AD13" s="11"/>
      <c r="AE13" s="11"/>
      <c r="AF13" s="11"/>
      <c r="AG13" s="11"/>
      <c r="AH13" s="11"/>
      <c r="AI13" s="11"/>
      <c r="AJ13" s="11"/>
      <c r="AK13" s="12">
        <f>+C13</f>
        <v>7000</v>
      </c>
      <c r="AL13" s="11"/>
      <c r="AM13" s="11"/>
      <c r="AN13" s="11"/>
    </row>
    <row r="14" spans="1:40" ht="47.25" x14ac:dyDescent="0.25">
      <c r="A14" s="11"/>
      <c r="B14" s="28" t="s">
        <v>52</v>
      </c>
      <c r="C14" s="29">
        <f t="shared" ref="C14:C77" si="5">SUM(E14:R14)</f>
        <v>3000</v>
      </c>
      <c r="D14" s="24"/>
      <c r="E14" s="10"/>
      <c r="F14" s="10"/>
      <c r="G14" s="10"/>
      <c r="H14" s="10"/>
      <c r="I14" s="10"/>
      <c r="J14" s="10">
        <v>3000</v>
      </c>
      <c r="K14" s="10"/>
      <c r="L14" s="11"/>
      <c r="M14" s="11"/>
      <c r="N14" s="11"/>
      <c r="O14" s="11"/>
      <c r="P14" s="11"/>
      <c r="Q14" s="11"/>
      <c r="R14" s="11"/>
      <c r="S14" s="12">
        <f t="shared" si="3"/>
        <v>0</v>
      </c>
      <c r="T14" s="29">
        <f t="shared" si="4"/>
        <v>3000</v>
      </c>
      <c r="U14" s="11"/>
      <c r="V14" s="11"/>
      <c r="W14" s="11"/>
      <c r="X14" s="11"/>
      <c r="Y14" s="11"/>
      <c r="Z14" s="11"/>
      <c r="AA14" s="11"/>
      <c r="AB14" s="11"/>
      <c r="AC14" s="11"/>
      <c r="AD14" s="11"/>
      <c r="AE14" s="11"/>
      <c r="AF14" s="11"/>
      <c r="AG14" s="11"/>
      <c r="AH14" s="11"/>
      <c r="AI14" s="11"/>
      <c r="AJ14" s="12">
        <f>+C14</f>
        <v>3000</v>
      </c>
      <c r="AK14" s="11"/>
      <c r="AL14" s="11"/>
      <c r="AM14" s="11"/>
      <c r="AN14" s="11"/>
    </row>
    <row r="15" spans="1:40" ht="31.5" x14ac:dyDescent="0.25">
      <c r="A15" s="11"/>
      <c r="B15" s="10" t="s">
        <v>53</v>
      </c>
      <c r="C15" s="29">
        <f t="shared" si="5"/>
        <v>6350</v>
      </c>
      <c r="D15" s="24"/>
      <c r="E15" s="10"/>
      <c r="F15" s="10">
        <v>6350</v>
      </c>
      <c r="G15" s="10"/>
      <c r="H15" s="10"/>
      <c r="I15" s="10"/>
      <c r="J15" s="10"/>
      <c r="K15" s="10"/>
      <c r="L15" s="11"/>
      <c r="M15" s="11"/>
      <c r="N15" s="11"/>
      <c r="O15" s="11"/>
      <c r="P15" s="11"/>
      <c r="Q15" s="11"/>
      <c r="R15" s="11"/>
      <c r="S15" s="12">
        <f t="shared" si="3"/>
        <v>0</v>
      </c>
      <c r="T15" s="29">
        <f t="shared" si="4"/>
        <v>6350</v>
      </c>
      <c r="U15" s="11"/>
      <c r="V15" s="11"/>
      <c r="W15" s="11"/>
      <c r="X15" s="11"/>
      <c r="Y15" s="11"/>
      <c r="Z15" s="11"/>
      <c r="AA15" s="11"/>
      <c r="AB15" s="11"/>
      <c r="AC15" s="11"/>
      <c r="AD15" s="11"/>
      <c r="AE15" s="11"/>
      <c r="AF15" s="11"/>
      <c r="AG15" s="11"/>
      <c r="AH15" s="11"/>
      <c r="AI15" s="11"/>
      <c r="AJ15" s="11"/>
      <c r="AK15" s="12">
        <f>+C15</f>
        <v>6350</v>
      </c>
      <c r="AL15" s="11"/>
      <c r="AM15" s="11"/>
      <c r="AN15" s="11"/>
    </row>
    <row r="16" spans="1:40" x14ac:dyDescent="0.25">
      <c r="A16" s="11"/>
      <c r="B16" s="10" t="s">
        <v>54</v>
      </c>
      <c r="C16" s="29">
        <f t="shared" si="5"/>
        <v>0</v>
      </c>
      <c r="D16" s="24"/>
      <c r="E16" s="10"/>
      <c r="F16" s="10"/>
      <c r="G16" s="10"/>
      <c r="H16" s="10"/>
      <c r="I16" s="10"/>
      <c r="J16" s="10"/>
      <c r="K16" s="10"/>
      <c r="L16" s="11"/>
      <c r="M16" s="11"/>
      <c r="N16" s="11"/>
      <c r="O16" s="11"/>
      <c r="P16" s="11"/>
      <c r="Q16" s="11"/>
      <c r="R16" s="11"/>
      <c r="S16" s="12">
        <f t="shared" si="3"/>
        <v>0</v>
      </c>
      <c r="T16" s="29">
        <f t="shared" si="4"/>
        <v>0</v>
      </c>
      <c r="U16" s="11"/>
      <c r="V16" s="11"/>
      <c r="W16" s="11"/>
      <c r="X16" s="11"/>
      <c r="Y16" s="11"/>
      <c r="Z16" s="11"/>
      <c r="AA16" s="11"/>
      <c r="AB16" s="11"/>
      <c r="AC16" s="11"/>
      <c r="AD16" s="11"/>
      <c r="AE16" s="11"/>
      <c r="AF16" s="11"/>
      <c r="AG16" s="11"/>
      <c r="AH16" s="11"/>
      <c r="AI16" s="11"/>
      <c r="AJ16" s="11"/>
      <c r="AK16" s="11"/>
      <c r="AL16" s="11"/>
      <c r="AM16" s="11"/>
      <c r="AN16" s="11"/>
    </row>
    <row r="17" spans="1:40" x14ac:dyDescent="0.25">
      <c r="A17" s="11"/>
      <c r="B17" s="10" t="s">
        <v>55</v>
      </c>
      <c r="C17" s="29">
        <f t="shared" si="5"/>
        <v>5000</v>
      </c>
      <c r="D17" s="24"/>
      <c r="E17" s="10"/>
      <c r="F17" s="10">
        <v>5000</v>
      </c>
      <c r="G17" s="10"/>
      <c r="H17" s="10"/>
      <c r="I17" s="10"/>
      <c r="J17" s="10"/>
      <c r="K17" s="10"/>
      <c r="L17" s="11"/>
      <c r="M17" s="11"/>
      <c r="N17" s="11"/>
      <c r="O17" s="11"/>
      <c r="P17" s="11"/>
      <c r="Q17" s="11"/>
      <c r="R17" s="11"/>
      <c r="S17" s="12">
        <f t="shared" si="3"/>
        <v>0</v>
      </c>
      <c r="T17" s="29">
        <f t="shared" si="4"/>
        <v>5000</v>
      </c>
      <c r="U17" s="11"/>
      <c r="V17" s="11"/>
      <c r="W17" s="11"/>
      <c r="X17" s="11"/>
      <c r="Y17" s="11"/>
      <c r="Z17" s="11"/>
      <c r="AA17" s="11"/>
      <c r="AB17" s="11"/>
      <c r="AC17" s="11"/>
      <c r="AD17" s="11"/>
      <c r="AE17" s="11"/>
      <c r="AF17" s="11"/>
      <c r="AG17" s="11"/>
      <c r="AH17" s="11"/>
      <c r="AI17" s="11"/>
      <c r="AJ17" s="11"/>
      <c r="AK17" s="12">
        <f>+C17</f>
        <v>5000</v>
      </c>
      <c r="AL17" s="11"/>
      <c r="AM17" s="11"/>
      <c r="AN17" s="11"/>
    </row>
    <row r="18" spans="1:40" ht="31.5" x14ac:dyDescent="0.25">
      <c r="A18" s="11"/>
      <c r="B18" s="10" t="s">
        <v>56</v>
      </c>
      <c r="C18" s="29">
        <f t="shared" si="5"/>
        <v>0</v>
      </c>
      <c r="D18" s="24"/>
      <c r="E18" s="10"/>
      <c r="F18" s="10"/>
      <c r="G18" s="10"/>
      <c r="H18" s="10"/>
      <c r="I18" s="10"/>
      <c r="J18" s="10"/>
      <c r="K18" s="10"/>
      <c r="L18" s="11"/>
      <c r="M18" s="11"/>
      <c r="N18" s="11"/>
      <c r="O18" s="11"/>
      <c r="P18" s="11"/>
      <c r="Q18" s="11"/>
      <c r="R18" s="11"/>
      <c r="S18" s="12">
        <f t="shared" si="3"/>
        <v>0</v>
      </c>
      <c r="T18" s="29">
        <f t="shared" si="4"/>
        <v>0</v>
      </c>
      <c r="U18" s="11"/>
      <c r="V18" s="11"/>
      <c r="W18" s="11"/>
      <c r="X18" s="11"/>
      <c r="Y18" s="11"/>
      <c r="Z18" s="11"/>
      <c r="AA18" s="11"/>
      <c r="AB18" s="11"/>
      <c r="AC18" s="11"/>
      <c r="AD18" s="11"/>
      <c r="AE18" s="11"/>
      <c r="AF18" s="11"/>
      <c r="AG18" s="11"/>
      <c r="AH18" s="11"/>
      <c r="AI18" s="11"/>
      <c r="AJ18" s="11"/>
      <c r="AK18" s="11"/>
      <c r="AL18" s="11"/>
      <c r="AM18" s="11"/>
      <c r="AN18" s="11"/>
    </row>
    <row r="19" spans="1:40" x14ac:dyDescent="0.25">
      <c r="A19" s="11"/>
      <c r="B19" s="10" t="s">
        <v>55</v>
      </c>
      <c r="C19" s="29">
        <f t="shared" si="5"/>
        <v>0</v>
      </c>
      <c r="D19" s="24"/>
      <c r="E19" s="10"/>
      <c r="F19" s="10"/>
      <c r="G19" s="10"/>
      <c r="H19" s="10"/>
      <c r="I19" s="10"/>
      <c r="J19" s="10"/>
      <c r="K19" s="10"/>
      <c r="L19" s="11"/>
      <c r="M19" s="11"/>
      <c r="N19" s="11"/>
      <c r="O19" s="11"/>
      <c r="P19" s="11"/>
      <c r="Q19" s="11"/>
      <c r="R19" s="11"/>
      <c r="S19" s="12">
        <f t="shared" si="3"/>
        <v>0</v>
      </c>
      <c r="T19" s="29">
        <f t="shared" si="4"/>
        <v>0</v>
      </c>
      <c r="U19" s="11"/>
      <c r="V19" s="11"/>
      <c r="W19" s="11"/>
      <c r="X19" s="11"/>
      <c r="Y19" s="11"/>
      <c r="Z19" s="11"/>
      <c r="AA19" s="11"/>
      <c r="AB19" s="11"/>
      <c r="AC19" s="11"/>
      <c r="AD19" s="11"/>
      <c r="AE19" s="11"/>
      <c r="AF19" s="11"/>
      <c r="AG19" s="11"/>
      <c r="AH19" s="11"/>
      <c r="AI19" s="11"/>
      <c r="AJ19" s="11"/>
      <c r="AK19" s="11"/>
      <c r="AL19" s="11"/>
      <c r="AM19" s="11"/>
      <c r="AN19" s="11"/>
    </row>
    <row r="20" spans="1:40" ht="47.25" x14ac:dyDescent="0.25">
      <c r="A20" s="11"/>
      <c r="B20" s="10" t="s">
        <v>57</v>
      </c>
      <c r="C20" s="29">
        <f t="shared" si="5"/>
        <v>2600</v>
      </c>
      <c r="D20" s="24"/>
      <c r="E20" s="10"/>
      <c r="F20" s="10">
        <v>2600</v>
      </c>
      <c r="G20" s="10"/>
      <c r="H20" s="10"/>
      <c r="I20" s="10"/>
      <c r="J20" s="10"/>
      <c r="K20" s="10"/>
      <c r="L20" s="11"/>
      <c r="M20" s="11"/>
      <c r="N20" s="11"/>
      <c r="O20" s="11"/>
      <c r="P20" s="11"/>
      <c r="Q20" s="11"/>
      <c r="R20" s="11"/>
      <c r="S20" s="12">
        <f t="shared" si="3"/>
        <v>0</v>
      </c>
      <c r="T20" s="29">
        <f t="shared" si="4"/>
        <v>2600</v>
      </c>
      <c r="U20" s="11"/>
      <c r="V20" s="11"/>
      <c r="W20" s="11"/>
      <c r="X20" s="11"/>
      <c r="Y20" s="11"/>
      <c r="Z20" s="11"/>
      <c r="AA20" s="11"/>
      <c r="AB20" s="11"/>
      <c r="AC20" s="11"/>
      <c r="AD20" s="11"/>
      <c r="AE20" s="11"/>
      <c r="AF20" s="11"/>
      <c r="AG20" s="11"/>
      <c r="AH20" s="11"/>
      <c r="AI20" s="11"/>
      <c r="AJ20" s="12">
        <f t="shared" ref="AJ20:AJ29" si="6">+C20</f>
        <v>2600</v>
      </c>
      <c r="AK20" s="11"/>
      <c r="AL20" s="11"/>
      <c r="AM20" s="11"/>
      <c r="AN20" s="11"/>
    </row>
    <row r="21" spans="1:40" ht="31.5" x14ac:dyDescent="0.25">
      <c r="A21" s="11"/>
      <c r="B21" s="10" t="s">
        <v>58</v>
      </c>
      <c r="C21" s="29">
        <f t="shared" si="5"/>
        <v>2000</v>
      </c>
      <c r="D21" s="24"/>
      <c r="E21" s="10"/>
      <c r="F21" s="10">
        <v>2000</v>
      </c>
      <c r="G21" s="10"/>
      <c r="H21" s="10"/>
      <c r="I21" s="10"/>
      <c r="J21" s="10"/>
      <c r="K21" s="10"/>
      <c r="L21" s="11"/>
      <c r="M21" s="11"/>
      <c r="N21" s="11"/>
      <c r="O21" s="11"/>
      <c r="P21" s="11"/>
      <c r="Q21" s="11"/>
      <c r="R21" s="11"/>
      <c r="S21" s="12">
        <f t="shared" si="3"/>
        <v>0</v>
      </c>
      <c r="T21" s="29">
        <f t="shared" si="4"/>
        <v>2000</v>
      </c>
      <c r="U21" s="11"/>
      <c r="V21" s="11"/>
      <c r="W21" s="11"/>
      <c r="X21" s="11"/>
      <c r="Y21" s="11"/>
      <c r="Z21" s="11"/>
      <c r="AA21" s="11"/>
      <c r="AB21" s="11"/>
      <c r="AC21" s="11"/>
      <c r="AD21" s="11"/>
      <c r="AE21" s="11"/>
      <c r="AF21" s="11"/>
      <c r="AG21" s="11"/>
      <c r="AH21" s="11"/>
      <c r="AI21" s="11"/>
      <c r="AJ21" s="12">
        <f t="shared" si="6"/>
        <v>2000</v>
      </c>
      <c r="AK21" s="11"/>
      <c r="AL21" s="11"/>
      <c r="AM21" s="11"/>
      <c r="AN21" s="11"/>
    </row>
    <row r="22" spans="1:40" ht="47.25" x14ac:dyDescent="0.25">
      <c r="A22" s="11"/>
      <c r="B22" s="10" t="s">
        <v>59</v>
      </c>
      <c r="C22" s="29">
        <f t="shared" si="5"/>
        <v>1100</v>
      </c>
      <c r="D22" s="24"/>
      <c r="E22" s="10"/>
      <c r="F22" s="10">
        <v>1100</v>
      </c>
      <c r="G22" s="10"/>
      <c r="H22" s="10"/>
      <c r="I22" s="10"/>
      <c r="J22" s="10"/>
      <c r="K22" s="10"/>
      <c r="L22" s="11"/>
      <c r="M22" s="11"/>
      <c r="N22" s="11"/>
      <c r="O22" s="11"/>
      <c r="P22" s="11"/>
      <c r="Q22" s="11"/>
      <c r="R22" s="11"/>
      <c r="S22" s="12">
        <f t="shared" si="3"/>
        <v>0</v>
      </c>
      <c r="T22" s="29">
        <f t="shared" si="4"/>
        <v>1100</v>
      </c>
      <c r="U22" s="11"/>
      <c r="V22" s="11"/>
      <c r="W22" s="11"/>
      <c r="X22" s="11"/>
      <c r="Y22" s="11"/>
      <c r="Z22" s="11"/>
      <c r="AA22" s="11"/>
      <c r="AB22" s="11"/>
      <c r="AC22" s="11"/>
      <c r="AD22" s="11"/>
      <c r="AE22" s="11"/>
      <c r="AF22" s="11"/>
      <c r="AG22" s="11"/>
      <c r="AH22" s="11"/>
      <c r="AI22" s="11"/>
      <c r="AJ22" s="12">
        <f t="shared" si="6"/>
        <v>1100</v>
      </c>
      <c r="AK22" s="11"/>
      <c r="AL22" s="11"/>
      <c r="AM22" s="11"/>
      <c r="AN22" s="11"/>
    </row>
    <row r="23" spans="1:40" x14ac:dyDescent="0.25">
      <c r="A23" s="11"/>
      <c r="B23" s="10" t="s">
        <v>60</v>
      </c>
      <c r="C23" s="29">
        <f t="shared" si="5"/>
        <v>950</v>
      </c>
      <c r="D23" s="24"/>
      <c r="E23" s="10"/>
      <c r="F23" s="10">
        <v>950</v>
      </c>
      <c r="G23" s="10"/>
      <c r="H23" s="10"/>
      <c r="I23" s="10"/>
      <c r="J23" s="10"/>
      <c r="K23" s="10"/>
      <c r="L23" s="11"/>
      <c r="M23" s="11"/>
      <c r="N23" s="11"/>
      <c r="O23" s="11"/>
      <c r="P23" s="11"/>
      <c r="Q23" s="11"/>
      <c r="R23" s="11"/>
      <c r="S23" s="12">
        <f t="shared" si="3"/>
        <v>0</v>
      </c>
      <c r="T23" s="29">
        <f t="shared" si="4"/>
        <v>950</v>
      </c>
      <c r="U23" s="11"/>
      <c r="V23" s="11"/>
      <c r="W23" s="11"/>
      <c r="X23" s="11"/>
      <c r="Y23" s="11"/>
      <c r="Z23" s="11"/>
      <c r="AA23" s="11"/>
      <c r="AB23" s="11"/>
      <c r="AC23" s="11"/>
      <c r="AD23" s="11"/>
      <c r="AE23" s="11"/>
      <c r="AF23" s="11"/>
      <c r="AG23" s="11"/>
      <c r="AH23" s="11"/>
      <c r="AI23" s="11"/>
      <c r="AJ23" s="12">
        <f t="shared" si="6"/>
        <v>950</v>
      </c>
      <c r="AK23" s="11"/>
      <c r="AL23" s="11"/>
      <c r="AM23" s="11"/>
      <c r="AN23" s="11"/>
    </row>
    <row r="24" spans="1:40" ht="31.5" x14ac:dyDescent="0.25">
      <c r="A24" s="11"/>
      <c r="B24" s="10" t="s">
        <v>61</v>
      </c>
      <c r="C24" s="29">
        <f t="shared" si="5"/>
        <v>1000</v>
      </c>
      <c r="D24" s="24"/>
      <c r="E24" s="10"/>
      <c r="F24" s="10">
        <v>1000</v>
      </c>
      <c r="G24" s="10"/>
      <c r="H24" s="10"/>
      <c r="I24" s="10"/>
      <c r="J24" s="10"/>
      <c r="K24" s="10"/>
      <c r="L24" s="11"/>
      <c r="M24" s="11"/>
      <c r="N24" s="11"/>
      <c r="O24" s="11"/>
      <c r="P24" s="11"/>
      <c r="Q24" s="11"/>
      <c r="R24" s="11"/>
      <c r="S24" s="12">
        <f t="shared" si="3"/>
        <v>0</v>
      </c>
      <c r="T24" s="29">
        <f t="shared" si="4"/>
        <v>1000</v>
      </c>
      <c r="U24" s="11"/>
      <c r="V24" s="11"/>
      <c r="W24" s="11"/>
      <c r="X24" s="11"/>
      <c r="Y24" s="11"/>
      <c r="Z24" s="11"/>
      <c r="AA24" s="11"/>
      <c r="AB24" s="11"/>
      <c r="AC24" s="11"/>
      <c r="AD24" s="11"/>
      <c r="AE24" s="11"/>
      <c r="AF24" s="11"/>
      <c r="AG24" s="11"/>
      <c r="AH24" s="11"/>
      <c r="AI24" s="11"/>
      <c r="AJ24" s="12">
        <f t="shared" si="6"/>
        <v>1000</v>
      </c>
      <c r="AK24" s="11"/>
      <c r="AL24" s="11"/>
      <c r="AM24" s="11"/>
      <c r="AN24" s="11"/>
    </row>
    <row r="25" spans="1:40" ht="63" x14ac:dyDescent="0.25">
      <c r="A25" s="11"/>
      <c r="B25" s="10" t="s">
        <v>62</v>
      </c>
      <c r="C25" s="29">
        <f t="shared" si="5"/>
        <v>950</v>
      </c>
      <c r="D25" s="24"/>
      <c r="E25" s="10"/>
      <c r="F25" s="10">
        <v>950</v>
      </c>
      <c r="G25" s="10"/>
      <c r="H25" s="10"/>
      <c r="I25" s="10"/>
      <c r="J25" s="10"/>
      <c r="K25" s="10"/>
      <c r="L25" s="11"/>
      <c r="M25" s="11"/>
      <c r="N25" s="11"/>
      <c r="O25" s="11"/>
      <c r="P25" s="11"/>
      <c r="Q25" s="11"/>
      <c r="R25" s="11"/>
      <c r="S25" s="12">
        <f t="shared" si="3"/>
        <v>0</v>
      </c>
      <c r="T25" s="29">
        <f t="shared" si="4"/>
        <v>950</v>
      </c>
      <c r="U25" s="11"/>
      <c r="V25" s="11"/>
      <c r="W25" s="11"/>
      <c r="X25" s="11"/>
      <c r="Y25" s="11"/>
      <c r="Z25" s="11"/>
      <c r="AA25" s="11"/>
      <c r="AB25" s="11"/>
      <c r="AC25" s="11"/>
      <c r="AD25" s="11"/>
      <c r="AE25" s="11"/>
      <c r="AF25" s="11"/>
      <c r="AG25" s="11"/>
      <c r="AH25" s="11"/>
      <c r="AI25" s="11"/>
      <c r="AJ25" s="12">
        <f t="shared" si="6"/>
        <v>950</v>
      </c>
      <c r="AK25" s="11"/>
      <c r="AL25" s="11"/>
      <c r="AM25" s="11"/>
      <c r="AN25" s="11"/>
    </row>
    <row r="26" spans="1:40" ht="31.5" x14ac:dyDescent="0.25">
      <c r="A26" s="11"/>
      <c r="B26" s="10" t="s">
        <v>63</v>
      </c>
      <c r="C26" s="29">
        <f t="shared" si="5"/>
        <v>950</v>
      </c>
      <c r="D26" s="24"/>
      <c r="E26" s="10"/>
      <c r="F26" s="10">
        <v>950</v>
      </c>
      <c r="G26" s="10"/>
      <c r="H26" s="10"/>
      <c r="I26" s="10"/>
      <c r="J26" s="10"/>
      <c r="K26" s="10"/>
      <c r="L26" s="11"/>
      <c r="M26" s="11"/>
      <c r="N26" s="11"/>
      <c r="O26" s="11"/>
      <c r="P26" s="11"/>
      <c r="Q26" s="11"/>
      <c r="R26" s="11"/>
      <c r="S26" s="12">
        <f t="shared" si="3"/>
        <v>0</v>
      </c>
      <c r="T26" s="29">
        <f t="shared" si="4"/>
        <v>950</v>
      </c>
      <c r="U26" s="11"/>
      <c r="V26" s="11"/>
      <c r="W26" s="11"/>
      <c r="X26" s="11"/>
      <c r="Y26" s="11"/>
      <c r="Z26" s="11"/>
      <c r="AA26" s="11"/>
      <c r="AB26" s="11"/>
      <c r="AC26" s="11"/>
      <c r="AD26" s="11"/>
      <c r="AE26" s="11"/>
      <c r="AF26" s="11"/>
      <c r="AG26" s="11"/>
      <c r="AH26" s="11"/>
      <c r="AI26" s="11"/>
      <c r="AJ26" s="12">
        <f t="shared" si="6"/>
        <v>950</v>
      </c>
      <c r="AK26" s="11"/>
      <c r="AL26" s="11"/>
      <c r="AM26" s="11"/>
      <c r="AN26" s="11"/>
    </row>
    <row r="27" spans="1:40" ht="31.5" x14ac:dyDescent="0.25">
      <c r="A27" s="11"/>
      <c r="B27" s="10" t="s">
        <v>64</v>
      </c>
      <c r="C27" s="29">
        <f t="shared" si="5"/>
        <v>23000</v>
      </c>
      <c r="D27" s="24"/>
      <c r="E27" s="10"/>
      <c r="F27" s="10">
        <v>23000</v>
      </c>
      <c r="G27" s="10"/>
      <c r="H27" s="10"/>
      <c r="I27" s="10"/>
      <c r="J27" s="10"/>
      <c r="K27" s="10"/>
      <c r="L27" s="11"/>
      <c r="M27" s="11"/>
      <c r="N27" s="11"/>
      <c r="O27" s="11"/>
      <c r="P27" s="11"/>
      <c r="Q27" s="11"/>
      <c r="R27" s="11"/>
      <c r="S27" s="12">
        <f t="shared" si="3"/>
        <v>0</v>
      </c>
      <c r="T27" s="29">
        <f t="shared" si="4"/>
        <v>23000</v>
      </c>
      <c r="U27" s="11"/>
      <c r="V27" s="11"/>
      <c r="W27" s="11"/>
      <c r="X27" s="11"/>
      <c r="Y27" s="11"/>
      <c r="Z27" s="11"/>
      <c r="AA27" s="11"/>
      <c r="AB27" s="11"/>
      <c r="AC27" s="11"/>
      <c r="AD27" s="11"/>
      <c r="AE27" s="11"/>
      <c r="AF27" s="11"/>
      <c r="AG27" s="11"/>
      <c r="AH27" s="11"/>
      <c r="AI27" s="11"/>
      <c r="AJ27" s="12">
        <f t="shared" si="6"/>
        <v>23000</v>
      </c>
      <c r="AK27" s="11"/>
      <c r="AL27" s="11"/>
      <c r="AM27" s="11"/>
      <c r="AN27" s="11"/>
    </row>
    <row r="28" spans="1:40" ht="31.5" x14ac:dyDescent="0.25">
      <c r="A28" s="11"/>
      <c r="B28" s="10" t="s">
        <v>65</v>
      </c>
      <c r="C28" s="29">
        <f t="shared" si="5"/>
        <v>5100</v>
      </c>
      <c r="D28" s="24"/>
      <c r="E28" s="10"/>
      <c r="F28" s="10">
        <v>5100</v>
      </c>
      <c r="G28" s="10"/>
      <c r="H28" s="10"/>
      <c r="I28" s="10"/>
      <c r="J28" s="10"/>
      <c r="K28" s="10"/>
      <c r="L28" s="11"/>
      <c r="M28" s="11"/>
      <c r="N28" s="11"/>
      <c r="O28" s="11"/>
      <c r="P28" s="11"/>
      <c r="Q28" s="11"/>
      <c r="R28" s="11"/>
      <c r="S28" s="12">
        <f t="shared" si="3"/>
        <v>0</v>
      </c>
      <c r="T28" s="29">
        <f t="shared" si="4"/>
        <v>5100</v>
      </c>
      <c r="U28" s="11"/>
      <c r="V28" s="11"/>
      <c r="W28" s="11"/>
      <c r="X28" s="11"/>
      <c r="Y28" s="11"/>
      <c r="Z28" s="11"/>
      <c r="AA28" s="11"/>
      <c r="AB28" s="11"/>
      <c r="AC28" s="11"/>
      <c r="AD28" s="11"/>
      <c r="AE28" s="11"/>
      <c r="AF28" s="11"/>
      <c r="AG28" s="11"/>
      <c r="AH28" s="11"/>
      <c r="AI28" s="11"/>
      <c r="AJ28" s="12">
        <f t="shared" si="6"/>
        <v>5100</v>
      </c>
      <c r="AK28" s="11"/>
      <c r="AL28" s="11"/>
      <c r="AM28" s="11"/>
      <c r="AN28" s="11"/>
    </row>
    <row r="29" spans="1:40" ht="31.5" x14ac:dyDescent="0.25">
      <c r="A29" s="11"/>
      <c r="B29" s="10" t="s">
        <v>66</v>
      </c>
      <c r="C29" s="29">
        <f t="shared" si="5"/>
        <v>13000</v>
      </c>
      <c r="D29" s="24"/>
      <c r="E29" s="10"/>
      <c r="F29" s="10">
        <v>13000</v>
      </c>
      <c r="G29" s="10"/>
      <c r="H29" s="10"/>
      <c r="I29" s="10"/>
      <c r="J29" s="10"/>
      <c r="K29" s="10"/>
      <c r="L29" s="11"/>
      <c r="M29" s="11"/>
      <c r="N29" s="11"/>
      <c r="O29" s="11"/>
      <c r="P29" s="11"/>
      <c r="Q29" s="11"/>
      <c r="R29" s="11"/>
      <c r="S29" s="12">
        <f t="shared" si="3"/>
        <v>0</v>
      </c>
      <c r="T29" s="29">
        <f t="shared" si="4"/>
        <v>13000</v>
      </c>
      <c r="U29" s="11"/>
      <c r="V29" s="11"/>
      <c r="W29" s="11"/>
      <c r="X29" s="11"/>
      <c r="Y29" s="11"/>
      <c r="Z29" s="11"/>
      <c r="AA29" s="11"/>
      <c r="AB29" s="11"/>
      <c r="AC29" s="11"/>
      <c r="AD29" s="11"/>
      <c r="AE29" s="11"/>
      <c r="AF29" s="11"/>
      <c r="AG29" s="11"/>
      <c r="AH29" s="11"/>
      <c r="AI29" s="11"/>
      <c r="AJ29" s="12">
        <f t="shared" si="6"/>
        <v>13000</v>
      </c>
      <c r="AK29" s="11"/>
      <c r="AL29" s="11"/>
      <c r="AM29" s="11"/>
      <c r="AN29" s="11"/>
    </row>
    <row r="30" spans="1:40" x14ac:dyDescent="0.25">
      <c r="A30" s="11"/>
      <c r="B30" s="10" t="s">
        <v>67</v>
      </c>
      <c r="C30" s="29">
        <f t="shared" si="5"/>
        <v>0</v>
      </c>
      <c r="D30" s="24"/>
      <c r="E30" s="10"/>
      <c r="F30" s="10"/>
      <c r="G30" s="10"/>
      <c r="H30" s="10"/>
      <c r="I30" s="10"/>
      <c r="J30" s="10"/>
      <c r="K30" s="10"/>
      <c r="L30" s="11"/>
      <c r="M30" s="11"/>
      <c r="N30" s="11"/>
      <c r="O30" s="11"/>
      <c r="P30" s="11"/>
      <c r="Q30" s="11"/>
      <c r="R30" s="11"/>
      <c r="S30" s="12">
        <f t="shared" si="3"/>
        <v>0</v>
      </c>
      <c r="T30" s="29">
        <f t="shared" si="4"/>
        <v>0</v>
      </c>
      <c r="U30" s="11"/>
      <c r="V30" s="11"/>
      <c r="W30" s="11"/>
      <c r="X30" s="11"/>
      <c r="Y30" s="11"/>
      <c r="Z30" s="11"/>
      <c r="AA30" s="11"/>
      <c r="AB30" s="11"/>
      <c r="AC30" s="11"/>
      <c r="AD30" s="11"/>
      <c r="AE30" s="11"/>
      <c r="AF30" s="11"/>
      <c r="AG30" s="11"/>
      <c r="AH30" s="11"/>
      <c r="AI30" s="11"/>
      <c r="AJ30" s="11"/>
      <c r="AK30" s="11"/>
      <c r="AL30" s="11"/>
      <c r="AM30" s="11"/>
      <c r="AN30" s="11"/>
    </row>
    <row r="31" spans="1:40" ht="31.5" x14ac:dyDescent="0.25">
      <c r="A31" s="11"/>
      <c r="B31" s="10" t="s">
        <v>68</v>
      </c>
      <c r="C31" s="29">
        <f t="shared" si="5"/>
        <v>27000</v>
      </c>
      <c r="D31" s="24"/>
      <c r="E31" s="10"/>
      <c r="F31" s="10">
        <v>27000</v>
      </c>
      <c r="G31" s="10"/>
      <c r="H31" s="10"/>
      <c r="I31" s="10"/>
      <c r="J31" s="10"/>
      <c r="K31" s="10"/>
      <c r="L31" s="11"/>
      <c r="M31" s="11"/>
      <c r="N31" s="11"/>
      <c r="O31" s="11"/>
      <c r="P31" s="11"/>
      <c r="Q31" s="11"/>
      <c r="R31" s="11"/>
      <c r="S31" s="12">
        <f t="shared" si="3"/>
        <v>0</v>
      </c>
      <c r="T31" s="29">
        <f t="shared" si="4"/>
        <v>27000</v>
      </c>
      <c r="U31" s="11"/>
      <c r="V31" s="11"/>
      <c r="W31" s="11"/>
      <c r="X31" s="11"/>
      <c r="Y31" s="11"/>
      <c r="Z31" s="11"/>
      <c r="AA31" s="11"/>
      <c r="AB31" s="11"/>
      <c r="AC31" s="11"/>
      <c r="AD31" s="11"/>
      <c r="AE31" s="11"/>
      <c r="AF31" s="11"/>
      <c r="AG31" s="11"/>
      <c r="AH31" s="11"/>
      <c r="AI31" s="11"/>
      <c r="AJ31" s="12">
        <f t="shared" ref="AJ31:AJ42" si="7">+C31</f>
        <v>27000</v>
      </c>
      <c r="AK31" s="11"/>
      <c r="AL31" s="11"/>
      <c r="AM31" s="11"/>
      <c r="AN31" s="11"/>
    </row>
    <row r="32" spans="1:40" ht="31.5" x14ac:dyDescent="0.25">
      <c r="A32" s="11"/>
      <c r="B32" s="10" t="s">
        <v>69</v>
      </c>
      <c r="C32" s="29">
        <f t="shared" si="5"/>
        <v>400</v>
      </c>
      <c r="D32" s="24"/>
      <c r="E32" s="10"/>
      <c r="F32" s="10">
        <v>400</v>
      </c>
      <c r="G32" s="10"/>
      <c r="H32" s="10"/>
      <c r="I32" s="10"/>
      <c r="J32" s="10"/>
      <c r="K32" s="10"/>
      <c r="L32" s="11"/>
      <c r="M32" s="11"/>
      <c r="N32" s="11"/>
      <c r="O32" s="11"/>
      <c r="P32" s="11"/>
      <c r="Q32" s="11"/>
      <c r="R32" s="11"/>
      <c r="S32" s="12">
        <f t="shared" si="3"/>
        <v>0</v>
      </c>
      <c r="T32" s="29">
        <f t="shared" si="4"/>
        <v>400</v>
      </c>
      <c r="U32" s="11"/>
      <c r="V32" s="11"/>
      <c r="W32" s="11"/>
      <c r="X32" s="11"/>
      <c r="Y32" s="11"/>
      <c r="Z32" s="11"/>
      <c r="AA32" s="11"/>
      <c r="AB32" s="11"/>
      <c r="AC32" s="11"/>
      <c r="AD32" s="11"/>
      <c r="AE32" s="11"/>
      <c r="AF32" s="11"/>
      <c r="AG32" s="11"/>
      <c r="AH32" s="11"/>
      <c r="AI32" s="11"/>
      <c r="AJ32" s="12">
        <f t="shared" si="7"/>
        <v>400</v>
      </c>
      <c r="AK32" s="11"/>
      <c r="AL32" s="11"/>
      <c r="AM32" s="11"/>
      <c r="AN32" s="11"/>
    </row>
    <row r="33" spans="1:40" ht="31.5" x14ac:dyDescent="0.25">
      <c r="A33" s="11"/>
      <c r="B33" s="10" t="s">
        <v>70</v>
      </c>
      <c r="C33" s="29">
        <f t="shared" si="5"/>
        <v>2600</v>
      </c>
      <c r="D33" s="24"/>
      <c r="E33" s="10"/>
      <c r="F33" s="10">
        <v>2600</v>
      </c>
      <c r="G33" s="10"/>
      <c r="H33" s="10"/>
      <c r="I33" s="10"/>
      <c r="J33" s="10"/>
      <c r="K33" s="10"/>
      <c r="L33" s="11"/>
      <c r="M33" s="11"/>
      <c r="N33" s="11"/>
      <c r="O33" s="11"/>
      <c r="P33" s="11"/>
      <c r="Q33" s="11"/>
      <c r="R33" s="11"/>
      <c r="S33" s="12">
        <f t="shared" si="3"/>
        <v>0</v>
      </c>
      <c r="T33" s="29">
        <f t="shared" si="4"/>
        <v>2600</v>
      </c>
      <c r="U33" s="11"/>
      <c r="V33" s="11"/>
      <c r="W33" s="11"/>
      <c r="X33" s="11"/>
      <c r="Y33" s="11"/>
      <c r="Z33" s="11"/>
      <c r="AA33" s="11"/>
      <c r="AB33" s="11"/>
      <c r="AC33" s="11"/>
      <c r="AD33" s="11"/>
      <c r="AE33" s="11"/>
      <c r="AF33" s="11"/>
      <c r="AG33" s="11"/>
      <c r="AH33" s="11"/>
      <c r="AI33" s="11"/>
      <c r="AJ33" s="12">
        <f t="shared" si="7"/>
        <v>2600</v>
      </c>
      <c r="AK33" s="11"/>
      <c r="AL33" s="11"/>
      <c r="AM33" s="11"/>
      <c r="AN33" s="11"/>
    </row>
    <row r="34" spans="1:40" ht="31.5" x14ac:dyDescent="0.25">
      <c r="A34" s="11"/>
      <c r="B34" s="10" t="s">
        <v>71</v>
      </c>
      <c r="C34" s="29">
        <f t="shared" si="5"/>
        <v>8200</v>
      </c>
      <c r="D34" s="24"/>
      <c r="E34" s="10"/>
      <c r="F34" s="10">
        <v>8200</v>
      </c>
      <c r="G34" s="10"/>
      <c r="H34" s="10"/>
      <c r="I34" s="10"/>
      <c r="J34" s="10"/>
      <c r="K34" s="10"/>
      <c r="L34" s="11"/>
      <c r="M34" s="11"/>
      <c r="N34" s="11"/>
      <c r="O34" s="11"/>
      <c r="P34" s="11"/>
      <c r="Q34" s="11"/>
      <c r="R34" s="11"/>
      <c r="S34" s="12">
        <f t="shared" si="3"/>
        <v>0</v>
      </c>
      <c r="T34" s="29">
        <f t="shared" si="4"/>
        <v>8200</v>
      </c>
      <c r="U34" s="11"/>
      <c r="V34" s="11"/>
      <c r="W34" s="11"/>
      <c r="X34" s="11"/>
      <c r="Y34" s="11"/>
      <c r="Z34" s="11"/>
      <c r="AA34" s="11"/>
      <c r="AB34" s="11"/>
      <c r="AC34" s="11"/>
      <c r="AD34" s="11"/>
      <c r="AE34" s="11"/>
      <c r="AF34" s="11"/>
      <c r="AG34" s="11"/>
      <c r="AH34" s="11"/>
      <c r="AI34" s="11"/>
      <c r="AJ34" s="12">
        <f t="shared" si="7"/>
        <v>8200</v>
      </c>
      <c r="AK34" s="11"/>
      <c r="AL34" s="11"/>
      <c r="AM34" s="11"/>
      <c r="AN34" s="11"/>
    </row>
    <row r="35" spans="1:40" ht="31.5" x14ac:dyDescent="0.25">
      <c r="A35" s="11"/>
      <c r="B35" s="10" t="s">
        <v>72</v>
      </c>
      <c r="C35" s="29">
        <f t="shared" si="5"/>
        <v>1900</v>
      </c>
      <c r="D35" s="24"/>
      <c r="E35" s="10"/>
      <c r="F35" s="10">
        <v>1900</v>
      </c>
      <c r="G35" s="10"/>
      <c r="H35" s="10"/>
      <c r="I35" s="10"/>
      <c r="J35" s="10"/>
      <c r="K35" s="10"/>
      <c r="L35" s="11"/>
      <c r="M35" s="11"/>
      <c r="N35" s="11"/>
      <c r="O35" s="11"/>
      <c r="P35" s="11"/>
      <c r="Q35" s="11"/>
      <c r="R35" s="11"/>
      <c r="S35" s="12">
        <f t="shared" si="3"/>
        <v>0</v>
      </c>
      <c r="T35" s="29">
        <f t="shared" si="4"/>
        <v>1900</v>
      </c>
      <c r="U35" s="11"/>
      <c r="V35" s="11"/>
      <c r="W35" s="11"/>
      <c r="X35" s="11"/>
      <c r="Y35" s="11"/>
      <c r="Z35" s="11"/>
      <c r="AA35" s="11"/>
      <c r="AB35" s="11"/>
      <c r="AC35" s="11"/>
      <c r="AD35" s="11"/>
      <c r="AE35" s="11"/>
      <c r="AF35" s="11"/>
      <c r="AG35" s="11"/>
      <c r="AH35" s="11"/>
      <c r="AI35" s="11"/>
      <c r="AJ35" s="12">
        <f t="shared" si="7"/>
        <v>1900</v>
      </c>
      <c r="AK35" s="11"/>
      <c r="AL35" s="11"/>
      <c r="AM35" s="11"/>
      <c r="AN35" s="11"/>
    </row>
    <row r="36" spans="1:40" ht="47.25" x14ac:dyDescent="0.25">
      <c r="A36" s="11"/>
      <c r="B36" s="10" t="s">
        <v>73</v>
      </c>
      <c r="C36" s="29">
        <f t="shared" si="5"/>
        <v>33000</v>
      </c>
      <c r="D36" s="24"/>
      <c r="E36" s="10">
        <v>18000</v>
      </c>
      <c r="F36" s="10">
        <v>15000</v>
      </c>
      <c r="G36" s="10"/>
      <c r="H36" s="10"/>
      <c r="I36" s="10"/>
      <c r="J36" s="10"/>
      <c r="K36" s="10"/>
      <c r="L36" s="11"/>
      <c r="M36" s="11"/>
      <c r="N36" s="11"/>
      <c r="O36" s="11"/>
      <c r="P36" s="11"/>
      <c r="Q36" s="11"/>
      <c r="R36" s="11"/>
      <c r="S36" s="12">
        <f t="shared" si="3"/>
        <v>0</v>
      </c>
      <c r="T36" s="29">
        <f t="shared" si="4"/>
        <v>33000</v>
      </c>
      <c r="U36" s="11"/>
      <c r="V36" s="11"/>
      <c r="W36" s="11"/>
      <c r="X36" s="11"/>
      <c r="Y36" s="11"/>
      <c r="Z36" s="11"/>
      <c r="AA36" s="11"/>
      <c r="AB36" s="11"/>
      <c r="AC36" s="11"/>
      <c r="AD36" s="11"/>
      <c r="AE36" s="11"/>
      <c r="AF36" s="11"/>
      <c r="AG36" s="11"/>
      <c r="AH36" s="11"/>
      <c r="AI36" s="11"/>
      <c r="AJ36" s="12">
        <f t="shared" si="7"/>
        <v>33000</v>
      </c>
      <c r="AK36" s="11"/>
      <c r="AL36" s="11"/>
      <c r="AM36" s="11"/>
      <c r="AN36" s="11"/>
    </row>
    <row r="37" spans="1:40" ht="47.25" x14ac:dyDescent="0.25">
      <c r="A37" s="11"/>
      <c r="B37" s="10" t="s">
        <v>74</v>
      </c>
      <c r="C37" s="29">
        <f t="shared" si="5"/>
        <v>9500</v>
      </c>
      <c r="D37" s="24"/>
      <c r="E37" s="10"/>
      <c r="F37" s="10">
        <v>9500</v>
      </c>
      <c r="G37" s="10"/>
      <c r="H37" s="10"/>
      <c r="I37" s="10"/>
      <c r="J37" s="10"/>
      <c r="K37" s="10"/>
      <c r="L37" s="11"/>
      <c r="M37" s="11"/>
      <c r="N37" s="11"/>
      <c r="O37" s="11"/>
      <c r="P37" s="11"/>
      <c r="Q37" s="11"/>
      <c r="R37" s="11"/>
      <c r="S37" s="12">
        <f t="shared" si="3"/>
        <v>0</v>
      </c>
      <c r="T37" s="29">
        <f t="shared" si="4"/>
        <v>9500</v>
      </c>
      <c r="U37" s="11"/>
      <c r="V37" s="11"/>
      <c r="W37" s="11"/>
      <c r="X37" s="11"/>
      <c r="Y37" s="11"/>
      <c r="Z37" s="11"/>
      <c r="AA37" s="11"/>
      <c r="AB37" s="11"/>
      <c r="AC37" s="11"/>
      <c r="AD37" s="11"/>
      <c r="AE37" s="11"/>
      <c r="AF37" s="11"/>
      <c r="AG37" s="11"/>
      <c r="AH37" s="11"/>
      <c r="AI37" s="11"/>
      <c r="AJ37" s="12">
        <f t="shared" si="7"/>
        <v>9500</v>
      </c>
      <c r="AK37" s="11"/>
      <c r="AL37" s="11"/>
      <c r="AM37" s="11"/>
      <c r="AN37" s="11"/>
    </row>
    <row r="38" spans="1:40" ht="31.5" x14ac:dyDescent="0.25">
      <c r="A38" s="11"/>
      <c r="B38" s="10" t="s">
        <v>75</v>
      </c>
      <c r="C38" s="29">
        <f t="shared" si="5"/>
        <v>1900</v>
      </c>
      <c r="D38" s="24"/>
      <c r="E38" s="10"/>
      <c r="F38" s="10">
        <v>1900</v>
      </c>
      <c r="G38" s="10"/>
      <c r="H38" s="10"/>
      <c r="I38" s="10"/>
      <c r="J38" s="10"/>
      <c r="K38" s="10"/>
      <c r="L38" s="11"/>
      <c r="M38" s="11"/>
      <c r="N38" s="11"/>
      <c r="O38" s="11"/>
      <c r="P38" s="11"/>
      <c r="Q38" s="11"/>
      <c r="R38" s="11"/>
      <c r="S38" s="12">
        <f t="shared" si="3"/>
        <v>0</v>
      </c>
      <c r="T38" s="29">
        <f t="shared" si="4"/>
        <v>1900</v>
      </c>
      <c r="U38" s="11"/>
      <c r="V38" s="11"/>
      <c r="W38" s="11"/>
      <c r="X38" s="11"/>
      <c r="Y38" s="11"/>
      <c r="Z38" s="11"/>
      <c r="AA38" s="11"/>
      <c r="AB38" s="11"/>
      <c r="AC38" s="11"/>
      <c r="AD38" s="11"/>
      <c r="AE38" s="11"/>
      <c r="AF38" s="11"/>
      <c r="AG38" s="11"/>
      <c r="AH38" s="11"/>
      <c r="AI38" s="11"/>
      <c r="AJ38" s="12">
        <f t="shared" si="7"/>
        <v>1900</v>
      </c>
      <c r="AK38" s="11"/>
      <c r="AL38" s="11"/>
      <c r="AM38" s="11"/>
      <c r="AN38" s="11"/>
    </row>
    <row r="39" spans="1:40" ht="31.5" x14ac:dyDescent="0.25">
      <c r="A39" s="11"/>
      <c r="B39" s="10" t="s">
        <v>76</v>
      </c>
      <c r="C39" s="29">
        <f t="shared" si="5"/>
        <v>11000</v>
      </c>
      <c r="D39" s="24"/>
      <c r="E39" s="10"/>
      <c r="F39" s="10">
        <v>11000</v>
      </c>
      <c r="G39" s="10"/>
      <c r="H39" s="10"/>
      <c r="I39" s="10"/>
      <c r="J39" s="10"/>
      <c r="K39" s="10"/>
      <c r="L39" s="11"/>
      <c r="M39" s="11"/>
      <c r="N39" s="11"/>
      <c r="O39" s="11"/>
      <c r="P39" s="11"/>
      <c r="Q39" s="11"/>
      <c r="R39" s="11"/>
      <c r="S39" s="12">
        <f t="shared" si="3"/>
        <v>0</v>
      </c>
      <c r="T39" s="29">
        <f t="shared" si="4"/>
        <v>11000</v>
      </c>
      <c r="U39" s="11"/>
      <c r="V39" s="11"/>
      <c r="W39" s="11"/>
      <c r="X39" s="11"/>
      <c r="Y39" s="11"/>
      <c r="Z39" s="11"/>
      <c r="AA39" s="11"/>
      <c r="AB39" s="11"/>
      <c r="AC39" s="11"/>
      <c r="AD39" s="11"/>
      <c r="AE39" s="11"/>
      <c r="AF39" s="11"/>
      <c r="AG39" s="11"/>
      <c r="AH39" s="11"/>
      <c r="AI39" s="11"/>
      <c r="AJ39" s="12">
        <f t="shared" si="7"/>
        <v>11000</v>
      </c>
      <c r="AK39" s="11"/>
      <c r="AL39" s="11"/>
      <c r="AM39" s="11"/>
      <c r="AN39" s="11"/>
    </row>
    <row r="40" spans="1:40" ht="47.25" x14ac:dyDescent="0.25">
      <c r="A40" s="11"/>
      <c r="B40" s="10" t="s">
        <v>77</v>
      </c>
      <c r="C40" s="29">
        <f t="shared" si="5"/>
        <v>24000</v>
      </c>
      <c r="D40" s="24"/>
      <c r="E40" s="10"/>
      <c r="F40" s="10">
        <v>24000</v>
      </c>
      <c r="G40" s="10"/>
      <c r="H40" s="10"/>
      <c r="I40" s="10"/>
      <c r="J40" s="10"/>
      <c r="K40" s="10"/>
      <c r="L40" s="11"/>
      <c r="M40" s="11"/>
      <c r="N40" s="11"/>
      <c r="O40" s="11"/>
      <c r="P40" s="11"/>
      <c r="Q40" s="11"/>
      <c r="R40" s="11"/>
      <c r="S40" s="12">
        <f t="shared" si="3"/>
        <v>0</v>
      </c>
      <c r="T40" s="29">
        <f t="shared" si="4"/>
        <v>24000</v>
      </c>
      <c r="U40" s="11"/>
      <c r="V40" s="11"/>
      <c r="W40" s="11"/>
      <c r="X40" s="11"/>
      <c r="Y40" s="11"/>
      <c r="Z40" s="11"/>
      <c r="AA40" s="11"/>
      <c r="AB40" s="11"/>
      <c r="AC40" s="11"/>
      <c r="AD40" s="11"/>
      <c r="AE40" s="11"/>
      <c r="AF40" s="11"/>
      <c r="AG40" s="11"/>
      <c r="AH40" s="11"/>
      <c r="AI40" s="11"/>
      <c r="AJ40" s="12">
        <f t="shared" si="7"/>
        <v>24000</v>
      </c>
      <c r="AK40" s="11"/>
      <c r="AL40" s="11"/>
      <c r="AM40" s="11"/>
      <c r="AN40" s="11"/>
    </row>
    <row r="41" spans="1:40" ht="47.25" x14ac:dyDescent="0.25">
      <c r="A41" s="11"/>
      <c r="B41" s="10" t="s">
        <v>78</v>
      </c>
      <c r="C41" s="29">
        <f t="shared" si="5"/>
        <v>10000</v>
      </c>
      <c r="D41" s="24"/>
      <c r="E41" s="10"/>
      <c r="F41" s="10">
        <v>10000</v>
      </c>
      <c r="G41" s="10"/>
      <c r="H41" s="10"/>
      <c r="I41" s="10"/>
      <c r="J41" s="10"/>
      <c r="K41" s="10"/>
      <c r="L41" s="11"/>
      <c r="M41" s="11"/>
      <c r="N41" s="11"/>
      <c r="O41" s="11"/>
      <c r="P41" s="11"/>
      <c r="Q41" s="11"/>
      <c r="R41" s="11"/>
      <c r="S41" s="12">
        <f t="shared" si="3"/>
        <v>0</v>
      </c>
      <c r="T41" s="29">
        <f t="shared" si="4"/>
        <v>10000</v>
      </c>
      <c r="U41" s="11"/>
      <c r="V41" s="11"/>
      <c r="W41" s="11"/>
      <c r="X41" s="11"/>
      <c r="Y41" s="11"/>
      <c r="Z41" s="11"/>
      <c r="AA41" s="11"/>
      <c r="AB41" s="11"/>
      <c r="AC41" s="11"/>
      <c r="AD41" s="11"/>
      <c r="AE41" s="11"/>
      <c r="AF41" s="11"/>
      <c r="AG41" s="11"/>
      <c r="AH41" s="11"/>
      <c r="AI41" s="11"/>
      <c r="AJ41" s="12">
        <f t="shared" si="7"/>
        <v>10000</v>
      </c>
      <c r="AK41" s="11"/>
      <c r="AL41" s="11"/>
      <c r="AM41" s="11"/>
      <c r="AN41" s="11"/>
    </row>
    <row r="42" spans="1:40" ht="31.5" x14ac:dyDescent="0.25">
      <c r="A42" s="11"/>
      <c r="B42" s="10" t="s">
        <v>79</v>
      </c>
      <c r="C42" s="29">
        <f t="shared" si="5"/>
        <v>6000</v>
      </c>
      <c r="D42" s="24"/>
      <c r="E42" s="10"/>
      <c r="F42" s="10">
        <v>6000</v>
      </c>
      <c r="G42" s="10"/>
      <c r="H42" s="10">
        <v>0</v>
      </c>
      <c r="I42" s="10"/>
      <c r="J42" s="10"/>
      <c r="K42" s="10"/>
      <c r="L42" s="11"/>
      <c r="M42" s="11"/>
      <c r="N42" s="11"/>
      <c r="O42" s="11"/>
      <c r="P42" s="11"/>
      <c r="Q42" s="11"/>
      <c r="R42" s="11"/>
      <c r="S42" s="12">
        <f t="shared" si="3"/>
        <v>0</v>
      </c>
      <c r="T42" s="29">
        <f t="shared" si="4"/>
        <v>6000</v>
      </c>
      <c r="U42" s="11"/>
      <c r="V42" s="11"/>
      <c r="W42" s="11"/>
      <c r="X42" s="11"/>
      <c r="Y42" s="11"/>
      <c r="Z42" s="11"/>
      <c r="AA42" s="11"/>
      <c r="AB42" s="11"/>
      <c r="AC42" s="11"/>
      <c r="AD42" s="11"/>
      <c r="AE42" s="11"/>
      <c r="AF42" s="11"/>
      <c r="AG42" s="11"/>
      <c r="AH42" s="11"/>
      <c r="AI42" s="11"/>
      <c r="AJ42" s="12">
        <f t="shared" si="7"/>
        <v>6000</v>
      </c>
      <c r="AK42" s="11"/>
      <c r="AL42" s="11"/>
      <c r="AM42" s="11"/>
      <c r="AN42" s="11"/>
    </row>
    <row r="43" spans="1:40" ht="31.5" x14ac:dyDescent="0.25">
      <c r="A43" s="11"/>
      <c r="B43" s="10" t="s">
        <v>80</v>
      </c>
      <c r="C43" s="29">
        <f t="shared" si="5"/>
        <v>18000</v>
      </c>
      <c r="D43" s="24"/>
      <c r="E43" s="10">
        <v>8500</v>
      </c>
      <c r="F43" s="10">
        <v>9500</v>
      </c>
      <c r="G43" s="10"/>
      <c r="H43" s="10">
        <v>0</v>
      </c>
      <c r="I43" s="10"/>
      <c r="J43" s="10"/>
      <c r="K43" s="10"/>
      <c r="L43" s="11"/>
      <c r="M43" s="11"/>
      <c r="N43" s="11"/>
      <c r="O43" s="11"/>
      <c r="P43" s="11"/>
      <c r="Q43" s="11"/>
      <c r="R43" s="11"/>
      <c r="S43" s="12">
        <f t="shared" si="3"/>
        <v>0</v>
      </c>
      <c r="T43" s="29">
        <f t="shared" si="4"/>
        <v>18000</v>
      </c>
      <c r="U43" s="11"/>
      <c r="V43" s="11"/>
      <c r="W43" s="12">
        <f>+C43</f>
        <v>18000</v>
      </c>
      <c r="X43" s="11"/>
      <c r="Y43" s="11"/>
      <c r="Z43" s="11"/>
      <c r="AA43" s="11"/>
      <c r="AB43" s="11"/>
      <c r="AC43" s="11"/>
      <c r="AD43" s="11"/>
      <c r="AE43" s="11"/>
      <c r="AF43" s="11"/>
      <c r="AG43" s="11"/>
      <c r="AH43" s="11"/>
      <c r="AI43" s="11"/>
      <c r="AJ43" s="11"/>
      <c r="AK43" s="11"/>
      <c r="AL43" s="11"/>
      <c r="AM43" s="11"/>
      <c r="AN43" s="11"/>
    </row>
    <row r="44" spans="1:40" s="19" customFormat="1" x14ac:dyDescent="0.25">
      <c r="A44" s="17">
        <v>2</v>
      </c>
      <c r="B44" s="13" t="s">
        <v>81</v>
      </c>
      <c r="C44" s="31">
        <f t="shared" si="5"/>
        <v>27977</v>
      </c>
      <c r="D44" s="24">
        <f t="shared" ref="D44:D55" si="8">+SUM(E44:R44)</f>
        <v>27977</v>
      </c>
      <c r="E44" s="17">
        <f t="shared" ref="E44:M44" si="9">SUM(E45:E54)</f>
        <v>0</v>
      </c>
      <c r="F44" s="17">
        <f t="shared" si="9"/>
        <v>14477</v>
      </c>
      <c r="G44" s="17">
        <f t="shared" si="9"/>
        <v>0</v>
      </c>
      <c r="H44" s="17">
        <f t="shared" si="9"/>
        <v>0</v>
      </c>
      <c r="I44" s="17">
        <f t="shared" si="9"/>
        <v>0</v>
      </c>
      <c r="J44" s="17">
        <f t="shared" si="9"/>
        <v>0</v>
      </c>
      <c r="K44" s="17">
        <f t="shared" si="9"/>
        <v>0</v>
      </c>
      <c r="L44" s="17">
        <f t="shared" si="9"/>
        <v>0</v>
      </c>
      <c r="M44" s="17">
        <f t="shared" si="9"/>
        <v>0</v>
      </c>
      <c r="N44" s="17">
        <f>SUM(N45:N54)</f>
        <v>13500</v>
      </c>
      <c r="O44" s="17">
        <f t="shared" ref="O44:R44" si="10">SUM(O45:O54)</f>
        <v>0</v>
      </c>
      <c r="P44" s="17">
        <f t="shared" si="10"/>
        <v>0</v>
      </c>
      <c r="Q44" s="17">
        <f t="shared" si="10"/>
        <v>0</v>
      </c>
      <c r="R44" s="17">
        <f t="shared" si="10"/>
        <v>0</v>
      </c>
      <c r="S44" s="27">
        <f t="shared" si="3"/>
        <v>0</v>
      </c>
      <c r="T44" s="31">
        <f>SUM(T45:T54)</f>
        <v>27977</v>
      </c>
      <c r="U44" s="31">
        <f t="shared" ref="U44:AN44" si="11">SUM(U45:U54)</f>
        <v>1000</v>
      </c>
      <c r="V44" s="31">
        <f t="shared" si="11"/>
        <v>0</v>
      </c>
      <c r="W44" s="31">
        <f t="shared" si="11"/>
        <v>0</v>
      </c>
      <c r="X44" s="31">
        <f t="shared" si="11"/>
        <v>0</v>
      </c>
      <c r="Y44" s="31">
        <f t="shared" si="11"/>
        <v>0</v>
      </c>
      <c r="Z44" s="31">
        <f t="shared" si="11"/>
        <v>0</v>
      </c>
      <c r="AA44" s="31">
        <f t="shared" si="11"/>
        <v>0</v>
      </c>
      <c r="AB44" s="31">
        <f t="shared" si="11"/>
        <v>0</v>
      </c>
      <c r="AC44" s="31">
        <f t="shared" si="11"/>
        <v>0</v>
      </c>
      <c r="AD44" s="31">
        <f t="shared" si="11"/>
        <v>0</v>
      </c>
      <c r="AE44" s="31">
        <f t="shared" si="11"/>
        <v>0</v>
      </c>
      <c r="AF44" s="31">
        <f t="shared" si="11"/>
        <v>0</v>
      </c>
      <c r="AG44" s="31">
        <f t="shared" si="11"/>
        <v>0</v>
      </c>
      <c r="AH44" s="31">
        <f t="shared" si="11"/>
        <v>0</v>
      </c>
      <c r="AI44" s="31">
        <f t="shared" si="11"/>
        <v>0</v>
      </c>
      <c r="AJ44" s="31">
        <f t="shared" si="11"/>
        <v>9950</v>
      </c>
      <c r="AK44" s="31">
        <f t="shared" si="11"/>
        <v>15527</v>
      </c>
      <c r="AL44" s="31">
        <f t="shared" si="11"/>
        <v>0</v>
      </c>
      <c r="AM44" s="31">
        <f t="shared" si="11"/>
        <v>0</v>
      </c>
      <c r="AN44" s="31">
        <f t="shared" si="11"/>
        <v>1500</v>
      </c>
    </row>
    <row r="45" spans="1:40" ht="31.5" x14ac:dyDescent="0.25">
      <c r="A45" s="11"/>
      <c r="B45" s="32" t="s">
        <v>82</v>
      </c>
      <c r="C45" s="29">
        <f t="shared" si="5"/>
        <v>1000</v>
      </c>
      <c r="D45" s="24"/>
      <c r="E45" s="10"/>
      <c r="F45" s="10"/>
      <c r="G45" s="10"/>
      <c r="H45" s="10"/>
      <c r="I45" s="10"/>
      <c r="J45" s="10"/>
      <c r="K45" s="10"/>
      <c r="L45" s="11"/>
      <c r="M45" s="11"/>
      <c r="N45" s="11">
        <v>1000</v>
      </c>
      <c r="O45" s="11"/>
      <c r="P45" s="11"/>
      <c r="Q45" s="11"/>
      <c r="R45" s="11"/>
      <c r="S45" s="12">
        <f t="shared" si="3"/>
        <v>0</v>
      </c>
      <c r="T45" s="29">
        <f t="shared" si="4"/>
        <v>1000</v>
      </c>
      <c r="U45" s="12">
        <f>+C45</f>
        <v>1000</v>
      </c>
      <c r="V45" s="11"/>
      <c r="W45" s="11"/>
      <c r="X45" s="11"/>
      <c r="Y45" s="11"/>
      <c r="Z45" s="11"/>
      <c r="AA45" s="11"/>
      <c r="AB45" s="11"/>
      <c r="AC45" s="11"/>
      <c r="AD45" s="11"/>
      <c r="AE45" s="11"/>
      <c r="AF45" s="11"/>
      <c r="AG45" s="11"/>
      <c r="AH45" s="11"/>
      <c r="AI45" s="11"/>
      <c r="AJ45" s="11"/>
      <c r="AK45" s="11"/>
      <c r="AL45" s="11"/>
      <c r="AM45" s="11"/>
      <c r="AN45" s="11"/>
    </row>
    <row r="46" spans="1:40" ht="31.5" x14ac:dyDescent="0.25">
      <c r="A46" s="11"/>
      <c r="B46" s="33" t="s">
        <v>83</v>
      </c>
      <c r="C46" s="29">
        <f t="shared" si="5"/>
        <v>1500</v>
      </c>
      <c r="D46" s="24"/>
      <c r="E46" s="10"/>
      <c r="F46" s="10"/>
      <c r="G46" s="10"/>
      <c r="H46" s="10"/>
      <c r="I46" s="10"/>
      <c r="J46" s="10"/>
      <c r="K46" s="10"/>
      <c r="L46" s="11"/>
      <c r="M46" s="11"/>
      <c r="N46" s="11">
        <v>1500</v>
      </c>
      <c r="O46" s="11"/>
      <c r="P46" s="11"/>
      <c r="Q46" s="11"/>
      <c r="R46" s="11"/>
      <c r="S46" s="12">
        <f t="shared" si="3"/>
        <v>0</v>
      </c>
      <c r="T46" s="29">
        <f t="shared" si="4"/>
        <v>1500</v>
      </c>
      <c r="U46" s="11"/>
      <c r="V46" s="11"/>
      <c r="W46" s="11"/>
      <c r="X46" s="11"/>
      <c r="Y46" s="11"/>
      <c r="Z46" s="11"/>
      <c r="AA46" s="11"/>
      <c r="AB46" s="11"/>
      <c r="AC46" s="11"/>
      <c r="AD46" s="11"/>
      <c r="AE46" s="11"/>
      <c r="AF46" s="11"/>
      <c r="AG46" s="11"/>
      <c r="AH46" s="11"/>
      <c r="AI46" s="11"/>
      <c r="AJ46" s="11"/>
      <c r="AK46" s="11"/>
      <c r="AL46" s="11"/>
      <c r="AM46" s="11"/>
      <c r="AN46" s="12">
        <f>+C46</f>
        <v>1500</v>
      </c>
    </row>
    <row r="47" spans="1:40" ht="31.5" x14ac:dyDescent="0.25">
      <c r="A47" s="11"/>
      <c r="B47" s="32" t="s">
        <v>84</v>
      </c>
      <c r="C47" s="29">
        <f t="shared" si="5"/>
        <v>1500</v>
      </c>
      <c r="D47" s="24"/>
      <c r="E47" s="10"/>
      <c r="F47" s="10"/>
      <c r="G47" s="10"/>
      <c r="H47" s="10"/>
      <c r="I47" s="10"/>
      <c r="J47" s="10"/>
      <c r="K47" s="10"/>
      <c r="L47" s="11"/>
      <c r="M47" s="11"/>
      <c r="N47" s="11">
        <v>1500</v>
      </c>
      <c r="O47" s="11"/>
      <c r="P47" s="11"/>
      <c r="Q47" s="11"/>
      <c r="R47" s="11"/>
      <c r="S47" s="12">
        <f t="shared" si="3"/>
        <v>0</v>
      </c>
      <c r="T47" s="29">
        <f t="shared" si="4"/>
        <v>1500</v>
      </c>
      <c r="U47" s="11"/>
      <c r="V47" s="11"/>
      <c r="W47" s="11"/>
      <c r="X47" s="11"/>
      <c r="Y47" s="11"/>
      <c r="Z47" s="11"/>
      <c r="AA47" s="11"/>
      <c r="AB47" s="11"/>
      <c r="AC47" s="11"/>
      <c r="AD47" s="11"/>
      <c r="AE47" s="11"/>
      <c r="AF47" s="11"/>
      <c r="AG47" s="11"/>
      <c r="AH47" s="11"/>
      <c r="AI47" s="11"/>
      <c r="AJ47" s="12">
        <f>+C47</f>
        <v>1500</v>
      </c>
      <c r="AK47" s="11"/>
      <c r="AL47" s="11"/>
      <c r="AM47" s="11"/>
      <c r="AN47" s="11"/>
    </row>
    <row r="48" spans="1:40" ht="31.5" x14ac:dyDescent="0.25">
      <c r="A48" s="11"/>
      <c r="B48" s="32" t="s">
        <v>85</v>
      </c>
      <c r="C48" s="29">
        <f t="shared" si="5"/>
        <v>4500</v>
      </c>
      <c r="D48" s="24"/>
      <c r="E48" s="10"/>
      <c r="F48" s="10"/>
      <c r="G48" s="10"/>
      <c r="H48" s="10"/>
      <c r="I48" s="10"/>
      <c r="J48" s="10"/>
      <c r="K48" s="10"/>
      <c r="L48" s="11"/>
      <c r="M48" s="11"/>
      <c r="N48" s="11">
        <v>4500</v>
      </c>
      <c r="O48" s="11"/>
      <c r="P48" s="11"/>
      <c r="Q48" s="11"/>
      <c r="R48" s="11"/>
      <c r="S48" s="12">
        <f t="shared" si="3"/>
        <v>0</v>
      </c>
      <c r="T48" s="29">
        <f t="shared" si="4"/>
        <v>4500</v>
      </c>
      <c r="U48" s="11"/>
      <c r="V48" s="11"/>
      <c r="W48" s="11"/>
      <c r="X48" s="11"/>
      <c r="Y48" s="11"/>
      <c r="Z48" s="11"/>
      <c r="AA48" s="11"/>
      <c r="AB48" s="11"/>
      <c r="AC48" s="11"/>
      <c r="AD48" s="11"/>
      <c r="AE48" s="11"/>
      <c r="AF48" s="11"/>
      <c r="AG48" s="11"/>
      <c r="AH48" s="11"/>
      <c r="AI48" s="11"/>
      <c r="AJ48" s="12">
        <f>+C48</f>
        <v>4500</v>
      </c>
      <c r="AK48" s="11"/>
      <c r="AL48" s="11"/>
      <c r="AM48" s="11"/>
      <c r="AN48" s="11"/>
    </row>
    <row r="49" spans="1:40" ht="31.5" x14ac:dyDescent="0.25">
      <c r="A49" s="11"/>
      <c r="B49" s="32" t="s">
        <v>86</v>
      </c>
      <c r="C49" s="29">
        <f t="shared" si="5"/>
        <v>1500</v>
      </c>
      <c r="D49" s="24"/>
      <c r="E49" s="10"/>
      <c r="F49" s="10"/>
      <c r="G49" s="10"/>
      <c r="H49" s="10"/>
      <c r="I49" s="10"/>
      <c r="J49" s="10"/>
      <c r="K49" s="10"/>
      <c r="L49" s="11"/>
      <c r="M49" s="11"/>
      <c r="N49" s="11">
        <v>1500</v>
      </c>
      <c r="O49" s="11"/>
      <c r="P49" s="11"/>
      <c r="Q49" s="11"/>
      <c r="R49" s="11"/>
      <c r="S49" s="12">
        <f t="shared" si="3"/>
        <v>0</v>
      </c>
      <c r="T49" s="29">
        <f t="shared" si="4"/>
        <v>1500</v>
      </c>
      <c r="U49" s="11"/>
      <c r="V49" s="11"/>
      <c r="W49" s="11"/>
      <c r="X49" s="11"/>
      <c r="Y49" s="11"/>
      <c r="Z49" s="11"/>
      <c r="AA49" s="11"/>
      <c r="AB49" s="11"/>
      <c r="AC49" s="11"/>
      <c r="AD49" s="11"/>
      <c r="AE49" s="11"/>
      <c r="AF49" s="11"/>
      <c r="AG49" s="11"/>
      <c r="AH49" s="11"/>
      <c r="AI49" s="11"/>
      <c r="AJ49" s="11"/>
      <c r="AK49" s="12">
        <f>+C49</f>
        <v>1500</v>
      </c>
      <c r="AL49" s="11"/>
      <c r="AM49" s="11"/>
      <c r="AN49" s="11"/>
    </row>
    <row r="50" spans="1:40" ht="31.5" x14ac:dyDescent="0.25">
      <c r="A50" s="11"/>
      <c r="B50" s="32" t="s">
        <v>87</v>
      </c>
      <c r="C50" s="29">
        <f t="shared" si="5"/>
        <v>1500</v>
      </c>
      <c r="D50" s="24"/>
      <c r="E50" s="10"/>
      <c r="F50" s="10"/>
      <c r="G50" s="10"/>
      <c r="H50" s="10"/>
      <c r="I50" s="10"/>
      <c r="J50" s="10"/>
      <c r="K50" s="10"/>
      <c r="L50" s="11"/>
      <c r="M50" s="11"/>
      <c r="N50" s="11">
        <v>1500</v>
      </c>
      <c r="O50" s="11"/>
      <c r="P50" s="11"/>
      <c r="Q50" s="11"/>
      <c r="R50" s="11"/>
      <c r="S50" s="12">
        <f t="shared" si="3"/>
        <v>0</v>
      </c>
      <c r="T50" s="29">
        <f t="shared" si="4"/>
        <v>1500</v>
      </c>
      <c r="U50" s="11"/>
      <c r="V50" s="11"/>
      <c r="W50" s="11"/>
      <c r="X50" s="11"/>
      <c r="Y50" s="11"/>
      <c r="Z50" s="11"/>
      <c r="AA50" s="11"/>
      <c r="AB50" s="11"/>
      <c r="AC50" s="11"/>
      <c r="AD50" s="11"/>
      <c r="AE50" s="11"/>
      <c r="AF50" s="11"/>
      <c r="AG50" s="11"/>
      <c r="AH50" s="11"/>
      <c r="AI50" s="11"/>
      <c r="AJ50" s="12">
        <f>+C50</f>
        <v>1500</v>
      </c>
      <c r="AK50" s="11"/>
      <c r="AL50" s="11"/>
      <c r="AM50" s="11"/>
      <c r="AN50" s="11"/>
    </row>
    <row r="51" spans="1:40" x14ac:dyDescent="0.25">
      <c r="A51" s="11"/>
      <c r="B51" s="28" t="s">
        <v>88</v>
      </c>
      <c r="C51" s="29">
        <f t="shared" si="5"/>
        <v>2000</v>
      </c>
      <c r="D51" s="24"/>
      <c r="E51" s="10"/>
      <c r="F51" s="10"/>
      <c r="G51" s="10"/>
      <c r="H51" s="10"/>
      <c r="I51" s="10"/>
      <c r="J51" s="10"/>
      <c r="K51" s="10"/>
      <c r="L51" s="11"/>
      <c r="M51" s="11"/>
      <c r="N51" s="11">
        <v>2000</v>
      </c>
      <c r="O51" s="11"/>
      <c r="P51" s="11"/>
      <c r="Q51" s="11"/>
      <c r="R51" s="11"/>
      <c r="S51" s="12">
        <f t="shared" si="3"/>
        <v>0</v>
      </c>
      <c r="T51" s="29">
        <f t="shared" si="4"/>
        <v>2000</v>
      </c>
      <c r="U51" s="11"/>
      <c r="V51" s="11"/>
      <c r="W51" s="11"/>
      <c r="X51" s="11"/>
      <c r="Y51" s="11"/>
      <c r="Z51" s="11"/>
      <c r="AA51" s="11"/>
      <c r="AB51" s="11"/>
      <c r="AC51" s="11"/>
      <c r="AD51" s="11"/>
      <c r="AE51" s="11"/>
      <c r="AF51" s="11"/>
      <c r="AG51" s="11"/>
      <c r="AH51" s="11"/>
      <c r="AI51" s="11"/>
      <c r="AJ51" s="12">
        <f>+C51</f>
        <v>2000</v>
      </c>
      <c r="AK51" s="11"/>
      <c r="AL51" s="11"/>
      <c r="AM51" s="11"/>
      <c r="AN51" s="11"/>
    </row>
    <row r="52" spans="1:40" ht="31.5" x14ac:dyDescent="0.25">
      <c r="A52" s="11"/>
      <c r="B52" s="34" t="s">
        <v>89</v>
      </c>
      <c r="C52" s="29">
        <f t="shared" si="5"/>
        <v>14000</v>
      </c>
      <c r="D52" s="24"/>
      <c r="E52" s="35"/>
      <c r="F52" s="36">
        <v>14000</v>
      </c>
      <c r="G52" s="36"/>
      <c r="H52" s="36"/>
      <c r="I52" s="10"/>
      <c r="J52" s="10"/>
      <c r="K52" s="10"/>
      <c r="L52" s="11"/>
      <c r="M52" s="11"/>
      <c r="N52" s="11"/>
      <c r="O52" s="11"/>
      <c r="P52" s="11"/>
      <c r="Q52" s="11"/>
      <c r="R52" s="11"/>
      <c r="S52" s="12">
        <f t="shared" si="3"/>
        <v>0</v>
      </c>
      <c r="T52" s="29">
        <f t="shared" si="4"/>
        <v>14000</v>
      </c>
      <c r="U52" s="11"/>
      <c r="V52" s="11"/>
      <c r="W52" s="11"/>
      <c r="X52" s="11"/>
      <c r="Y52" s="11"/>
      <c r="Z52" s="11"/>
      <c r="AA52" s="11"/>
      <c r="AB52" s="11"/>
      <c r="AC52" s="11"/>
      <c r="AD52" s="11"/>
      <c r="AE52" s="11"/>
      <c r="AF52" s="11"/>
      <c r="AG52" s="11"/>
      <c r="AH52" s="11"/>
      <c r="AI52" s="11"/>
      <c r="AJ52" s="11"/>
      <c r="AK52" s="12">
        <f>+C52</f>
        <v>14000</v>
      </c>
      <c r="AL52" s="11"/>
      <c r="AM52" s="11"/>
      <c r="AN52" s="11"/>
    </row>
    <row r="53" spans="1:40" ht="31.5" x14ac:dyDescent="0.25">
      <c r="A53" s="11"/>
      <c r="B53" s="34" t="s">
        <v>90</v>
      </c>
      <c r="C53" s="29">
        <f t="shared" si="5"/>
        <v>27</v>
      </c>
      <c r="D53" s="24"/>
      <c r="E53" s="35"/>
      <c r="F53" s="36">
        <v>27</v>
      </c>
      <c r="G53" s="36"/>
      <c r="H53" s="36"/>
      <c r="I53" s="10"/>
      <c r="J53" s="10"/>
      <c r="K53" s="10"/>
      <c r="L53" s="11"/>
      <c r="M53" s="11"/>
      <c r="N53" s="11"/>
      <c r="O53" s="11"/>
      <c r="P53" s="11"/>
      <c r="Q53" s="11"/>
      <c r="R53" s="11"/>
      <c r="S53" s="12">
        <f t="shared" si="3"/>
        <v>0</v>
      </c>
      <c r="T53" s="29">
        <f t="shared" si="4"/>
        <v>27</v>
      </c>
      <c r="U53" s="11"/>
      <c r="V53" s="11"/>
      <c r="W53" s="11"/>
      <c r="X53" s="11"/>
      <c r="Y53" s="11"/>
      <c r="Z53" s="11"/>
      <c r="AA53" s="11"/>
      <c r="AB53" s="11"/>
      <c r="AC53" s="11"/>
      <c r="AD53" s="11"/>
      <c r="AE53" s="11"/>
      <c r="AF53" s="11"/>
      <c r="AG53" s="11"/>
      <c r="AH53" s="11"/>
      <c r="AI53" s="11"/>
      <c r="AJ53" s="11"/>
      <c r="AK53" s="12">
        <f>+C53</f>
        <v>27</v>
      </c>
      <c r="AL53" s="11"/>
      <c r="AM53" s="11"/>
      <c r="AN53" s="11"/>
    </row>
    <row r="54" spans="1:40" ht="31.5" x14ac:dyDescent="0.25">
      <c r="A54" s="11"/>
      <c r="B54" s="34" t="s">
        <v>91</v>
      </c>
      <c r="C54" s="29">
        <f t="shared" si="5"/>
        <v>450</v>
      </c>
      <c r="D54" s="24"/>
      <c r="E54" s="35"/>
      <c r="F54" s="36">
        <v>450</v>
      </c>
      <c r="G54" s="36"/>
      <c r="H54" s="36"/>
      <c r="I54" s="10"/>
      <c r="J54" s="10"/>
      <c r="K54" s="10"/>
      <c r="L54" s="11"/>
      <c r="M54" s="11"/>
      <c r="N54" s="11"/>
      <c r="O54" s="11"/>
      <c r="P54" s="11"/>
      <c r="Q54" s="11"/>
      <c r="R54" s="11"/>
      <c r="S54" s="12">
        <f t="shared" si="3"/>
        <v>0</v>
      </c>
      <c r="T54" s="29">
        <f t="shared" si="4"/>
        <v>450</v>
      </c>
      <c r="U54" s="11"/>
      <c r="V54" s="11"/>
      <c r="W54" s="11"/>
      <c r="X54" s="11"/>
      <c r="Y54" s="11"/>
      <c r="Z54" s="11"/>
      <c r="AA54" s="11"/>
      <c r="AB54" s="11"/>
      <c r="AC54" s="11"/>
      <c r="AD54" s="11"/>
      <c r="AE54" s="11"/>
      <c r="AF54" s="11"/>
      <c r="AG54" s="11"/>
      <c r="AH54" s="11"/>
      <c r="AI54" s="11"/>
      <c r="AJ54" s="12">
        <f>+C54</f>
        <v>450</v>
      </c>
      <c r="AK54" s="11"/>
      <c r="AL54" s="11"/>
      <c r="AM54" s="11"/>
      <c r="AN54" s="11"/>
    </row>
    <row r="55" spans="1:40" s="19" customFormat="1" x14ac:dyDescent="0.25">
      <c r="A55" s="17">
        <v>3</v>
      </c>
      <c r="B55" s="13" t="s">
        <v>92</v>
      </c>
      <c r="C55" s="31">
        <f>SUM(E55:R55)</f>
        <v>256636</v>
      </c>
      <c r="D55" s="24">
        <f t="shared" si="8"/>
        <v>256636</v>
      </c>
      <c r="E55" s="27">
        <f t="shared" ref="E55:M55" si="12">SUM(E56:E94)</f>
        <v>6838</v>
      </c>
      <c r="F55" s="27">
        <f t="shared" si="12"/>
        <v>56542</v>
      </c>
      <c r="G55" s="27">
        <f t="shared" si="12"/>
        <v>60600</v>
      </c>
      <c r="H55" s="27">
        <f t="shared" si="12"/>
        <v>18070</v>
      </c>
      <c r="I55" s="27">
        <f t="shared" si="12"/>
        <v>15941</v>
      </c>
      <c r="J55" s="27">
        <f t="shared" si="12"/>
        <v>20000</v>
      </c>
      <c r="K55" s="27">
        <f t="shared" si="12"/>
        <v>0</v>
      </c>
      <c r="L55" s="27">
        <f t="shared" si="12"/>
        <v>0</v>
      </c>
      <c r="M55" s="27">
        <f t="shared" si="12"/>
        <v>0</v>
      </c>
      <c r="N55" s="27">
        <f>SUM(N56:N94)</f>
        <v>36245</v>
      </c>
      <c r="O55" s="27">
        <f t="shared" ref="O55:R55" si="13">SUM(O56:O94)</f>
        <v>30300</v>
      </c>
      <c r="P55" s="27">
        <f t="shared" si="13"/>
        <v>12100</v>
      </c>
      <c r="Q55" s="27">
        <f t="shared" si="13"/>
        <v>0</v>
      </c>
      <c r="R55" s="27">
        <f t="shared" si="13"/>
        <v>0</v>
      </c>
      <c r="S55" s="27">
        <f t="shared" si="3"/>
        <v>0</v>
      </c>
      <c r="T55" s="31">
        <f>SUM(T56:T94)</f>
        <v>256636</v>
      </c>
      <c r="U55" s="31">
        <f t="shared" ref="U55:AN55" si="14">SUM(U56:U94)</f>
        <v>52100</v>
      </c>
      <c r="V55" s="31">
        <f t="shared" si="14"/>
        <v>6000</v>
      </c>
      <c r="W55" s="31">
        <f t="shared" si="14"/>
        <v>14200</v>
      </c>
      <c r="X55" s="31">
        <f t="shared" si="14"/>
        <v>0</v>
      </c>
      <c r="Y55" s="31">
        <f t="shared" si="14"/>
        <v>0</v>
      </c>
      <c r="Z55" s="31">
        <f t="shared" si="14"/>
        <v>0</v>
      </c>
      <c r="AA55" s="31">
        <f t="shared" si="14"/>
        <v>0</v>
      </c>
      <c r="AB55" s="31">
        <f t="shared" si="14"/>
        <v>0</v>
      </c>
      <c r="AC55" s="31">
        <f t="shared" si="14"/>
        <v>0</v>
      </c>
      <c r="AD55" s="31">
        <f t="shared" si="14"/>
        <v>11700</v>
      </c>
      <c r="AE55" s="31">
        <f t="shared" si="14"/>
        <v>0</v>
      </c>
      <c r="AF55" s="31">
        <f t="shared" si="14"/>
        <v>32000</v>
      </c>
      <c r="AG55" s="31">
        <f t="shared" si="14"/>
        <v>3000</v>
      </c>
      <c r="AH55" s="31">
        <f t="shared" si="14"/>
        <v>0</v>
      </c>
      <c r="AI55" s="31">
        <f t="shared" si="14"/>
        <v>26650</v>
      </c>
      <c r="AJ55" s="31">
        <f t="shared" si="14"/>
        <v>88845</v>
      </c>
      <c r="AK55" s="31">
        <f t="shared" si="14"/>
        <v>15408</v>
      </c>
      <c r="AL55" s="31">
        <f t="shared" si="14"/>
        <v>0</v>
      </c>
      <c r="AM55" s="31">
        <f t="shared" si="14"/>
        <v>0</v>
      </c>
      <c r="AN55" s="31">
        <f t="shared" si="14"/>
        <v>6733</v>
      </c>
    </row>
    <row r="56" spans="1:40" ht="31.5" x14ac:dyDescent="0.25">
      <c r="A56" s="11"/>
      <c r="B56" s="28" t="s">
        <v>93</v>
      </c>
      <c r="C56" s="29">
        <f t="shared" si="5"/>
        <v>2000</v>
      </c>
      <c r="D56" s="24"/>
      <c r="E56" s="10"/>
      <c r="F56" s="10"/>
      <c r="G56" s="10"/>
      <c r="H56" s="10"/>
      <c r="I56" s="10"/>
      <c r="J56" s="10"/>
      <c r="K56" s="10"/>
      <c r="L56" s="11"/>
      <c r="M56" s="11"/>
      <c r="N56" s="30"/>
      <c r="O56" s="11">
        <v>2000</v>
      </c>
      <c r="P56" s="11"/>
      <c r="Q56" s="11"/>
      <c r="R56" s="11"/>
      <c r="S56" s="12">
        <f t="shared" si="3"/>
        <v>0</v>
      </c>
      <c r="T56" s="29">
        <f t="shared" si="4"/>
        <v>2000</v>
      </c>
      <c r="U56" s="11"/>
      <c r="V56" s="11"/>
      <c r="W56" s="11"/>
      <c r="X56" s="11"/>
      <c r="Y56" s="11"/>
      <c r="Z56" s="11"/>
      <c r="AA56" s="11"/>
      <c r="AB56" s="11"/>
      <c r="AC56" s="11"/>
      <c r="AD56" s="11"/>
      <c r="AE56" s="11"/>
      <c r="AF56" s="11"/>
      <c r="AG56" s="11"/>
      <c r="AH56" s="11"/>
      <c r="AI56" s="12">
        <f>+C56</f>
        <v>2000</v>
      </c>
      <c r="AJ56" s="11"/>
      <c r="AK56" s="11"/>
      <c r="AL56" s="11"/>
      <c r="AM56" s="11"/>
      <c r="AN56" s="11"/>
    </row>
    <row r="57" spans="1:40" ht="31.5" x14ac:dyDescent="0.25">
      <c r="A57" s="11"/>
      <c r="B57" s="28" t="s">
        <v>94</v>
      </c>
      <c r="C57" s="29">
        <f t="shared" si="5"/>
        <v>7000</v>
      </c>
      <c r="D57" s="24"/>
      <c r="E57" s="10"/>
      <c r="F57" s="10"/>
      <c r="G57" s="10"/>
      <c r="H57" s="10"/>
      <c r="I57" s="10"/>
      <c r="J57" s="10"/>
      <c r="K57" s="10"/>
      <c r="L57" s="11"/>
      <c r="M57" s="11"/>
      <c r="N57" s="30"/>
      <c r="O57" s="11"/>
      <c r="P57" s="11">
        <v>7000</v>
      </c>
      <c r="Q57" s="11"/>
      <c r="R57" s="11"/>
      <c r="S57" s="12">
        <f t="shared" si="3"/>
        <v>0</v>
      </c>
      <c r="T57" s="29">
        <f t="shared" si="4"/>
        <v>7000</v>
      </c>
      <c r="U57" s="11"/>
      <c r="V57" s="11"/>
      <c r="W57" s="11"/>
      <c r="X57" s="11"/>
      <c r="Y57" s="11"/>
      <c r="Z57" s="11"/>
      <c r="AA57" s="11"/>
      <c r="AB57" s="11"/>
      <c r="AC57" s="11"/>
      <c r="AD57" s="11"/>
      <c r="AE57" s="11"/>
      <c r="AF57" s="11"/>
      <c r="AG57" s="11"/>
      <c r="AH57" s="11"/>
      <c r="AI57" s="12">
        <f>+C57</f>
        <v>7000</v>
      </c>
      <c r="AJ57" s="11"/>
      <c r="AK57" s="11"/>
      <c r="AL57" s="11"/>
      <c r="AM57" s="11"/>
      <c r="AN57" s="11"/>
    </row>
    <row r="58" spans="1:40" ht="31.5" x14ac:dyDescent="0.25">
      <c r="A58" s="11"/>
      <c r="B58" s="28" t="s">
        <v>95</v>
      </c>
      <c r="C58" s="29">
        <f t="shared" si="5"/>
        <v>4000</v>
      </c>
      <c r="D58" s="24"/>
      <c r="E58" s="10"/>
      <c r="F58" s="10"/>
      <c r="G58" s="10"/>
      <c r="H58" s="10"/>
      <c r="I58" s="10"/>
      <c r="J58" s="10"/>
      <c r="K58" s="10"/>
      <c r="L58" s="11"/>
      <c r="M58" s="11"/>
      <c r="N58" s="30"/>
      <c r="O58" s="11"/>
      <c r="P58" s="11">
        <v>4000</v>
      </c>
      <c r="Q58" s="11"/>
      <c r="R58" s="11"/>
      <c r="S58" s="12">
        <f t="shared" si="3"/>
        <v>0</v>
      </c>
      <c r="T58" s="29">
        <f t="shared" si="4"/>
        <v>4000</v>
      </c>
      <c r="U58" s="11"/>
      <c r="V58" s="11"/>
      <c r="W58" s="11"/>
      <c r="X58" s="11"/>
      <c r="Y58" s="11"/>
      <c r="Z58" s="11"/>
      <c r="AA58" s="11"/>
      <c r="AB58" s="11"/>
      <c r="AC58" s="11"/>
      <c r="AD58" s="11"/>
      <c r="AE58" s="11"/>
      <c r="AF58" s="11"/>
      <c r="AG58" s="11"/>
      <c r="AH58" s="11"/>
      <c r="AI58" s="12">
        <f>+C58</f>
        <v>4000</v>
      </c>
      <c r="AJ58" s="11"/>
      <c r="AK58" s="11"/>
      <c r="AL58" s="11"/>
      <c r="AM58" s="11"/>
      <c r="AN58" s="11"/>
    </row>
    <row r="59" spans="1:40" ht="31.5" x14ac:dyDescent="0.25">
      <c r="A59" s="11"/>
      <c r="B59" s="28" t="s">
        <v>96</v>
      </c>
      <c r="C59" s="29">
        <f t="shared" si="5"/>
        <v>6000</v>
      </c>
      <c r="D59" s="24"/>
      <c r="E59" s="10"/>
      <c r="F59" s="10"/>
      <c r="G59" s="10"/>
      <c r="H59" s="10"/>
      <c r="I59" s="10"/>
      <c r="J59" s="10"/>
      <c r="K59" s="10"/>
      <c r="L59" s="11"/>
      <c r="M59" s="11"/>
      <c r="N59" s="30"/>
      <c r="O59" s="11">
        <v>4900</v>
      </c>
      <c r="P59" s="11">
        <v>1100</v>
      </c>
      <c r="Q59" s="11"/>
      <c r="R59" s="11"/>
      <c r="S59" s="12">
        <f t="shared" si="3"/>
        <v>0</v>
      </c>
      <c r="T59" s="29">
        <f t="shared" si="4"/>
        <v>6000</v>
      </c>
      <c r="U59" s="11"/>
      <c r="V59" s="11"/>
      <c r="W59" s="11"/>
      <c r="X59" s="11"/>
      <c r="Y59" s="11"/>
      <c r="Z59" s="11"/>
      <c r="AA59" s="11"/>
      <c r="AB59" s="11"/>
      <c r="AC59" s="11"/>
      <c r="AD59" s="11"/>
      <c r="AE59" s="11"/>
      <c r="AF59" s="11"/>
      <c r="AG59" s="11"/>
      <c r="AH59" s="11"/>
      <c r="AI59" s="12">
        <f>+C59</f>
        <v>6000</v>
      </c>
      <c r="AJ59" s="11"/>
      <c r="AK59" s="11"/>
      <c r="AL59" s="11"/>
      <c r="AM59" s="11"/>
      <c r="AN59" s="11"/>
    </row>
    <row r="60" spans="1:40" ht="47.25" x14ac:dyDescent="0.25">
      <c r="A60" s="11"/>
      <c r="B60" s="28" t="s">
        <v>97</v>
      </c>
      <c r="C60" s="29">
        <f t="shared" si="5"/>
        <v>6000</v>
      </c>
      <c r="D60" s="24"/>
      <c r="E60" s="10"/>
      <c r="F60" s="10"/>
      <c r="G60" s="10"/>
      <c r="H60" s="10"/>
      <c r="I60" s="10"/>
      <c r="J60" s="10"/>
      <c r="K60" s="10"/>
      <c r="L60" s="11"/>
      <c r="M60" s="11"/>
      <c r="N60" s="30"/>
      <c r="O60" s="11">
        <v>6000</v>
      </c>
      <c r="P60" s="11"/>
      <c r="Q60" s="11"/>
      <c r="R60" s="11"/>
      <c r="S60" s="12">
        <f t="shared" si="3"/>
        <v>0</v>
      </c>
      <c r="T60" s="29">
        <f t="shared" si="4"/>
        <v>6000</v>
      </c>
      <c r="U60" s="11"/>
      <c r="V60" s="12">
        <f>+C60</f>
        <v>6000</v>
      </c>
      <c r="W60" s="11"/>
      <c r="X60" s="11"/>
      <c r="Y60" s="11"/>
      <c r="Z60" s="11"/>
      <c r="AA60" s="11"/>
      <c r="AB60" s="11"/>
      <c r="AC60" s="11"/>
      <c r="AD60" s="11"/>
      <c r="AE60" s="11"/>
      <c r="AF60" s="11"/>
      <c r="AG60" s="11"/>
      <c r="AH60" s="11"/>
      <c r="AI60" s="11"/>
      <c r="AJ60" s="11"/>
      <c r="AK60" s="11"/>
      <c r="AL60" s="11"/>
      <c r="AM60" s="11"/>
      <c r="AN60" s="11"/>
    </row>
    <row r="61" spans="1:40" ht="31.5" x14ac:dyDescent="0.25">
      <c r="A61" s="11"/>
      <c r="B61" s="28" t="s">
        <v>98</v>
      </c>
      <c r="C61" s="29">
        <f t="shared" si="5"/>
        <v>2000</v>
      </c>
      <c r="D61" s="24"/>
      <c r="E61" s="10"/>
      <c r="F61" s="10"/>
      <c r="G61" s="10"/>
      <c r="H61" s="10"/>
      <c r="I61" s="10"/>
      <c r="J61" s="10"/>
      <c r="K61" s="10"/>
      <c r="L61" s="11"/>
      <c r="M61" s="11"/>
      <c r="N61" s="30"/>
      <c r="O61" s="11">
        <v>2000</v>
      </c>
      <c r="P61" s="11"/>
      <c r="Q61" s="11"/>
      <c r="R61" s="11"/>
      <c r="S61" s="12">
        <f t="shared" si="3"/>
        <v>0</v>
      </c>
      <c r="T61" s="29">
        <f t="shared" si="4"/>
        <v>2000</v>
      </c>
      <c r="U61" s="11"/>
      <c r="V61" s="11"/>
      <c r="W61" s="11"/>
      <c r="X61" s="11"/>
      <c r="Y61" s="11"/>
      <c r="Z61" s="11"/>
      <c r="AA61" s="11"/>
      <c r="AB61" s="11"/>
      <c r="AC61" s="11"/>
      <c r="AD61" s="11"/>
      <c r="AE61" s="11"/>
      <c r="AF61" s="11"/>
      <c r="AG61" s="11"/>
      <c r="AH61" s="11"/>
      <c r="AI61" s="12">
        <f>+C61</f>
        <v>2000</v>
      </c>
      <c r="AJ61" s="11"/>
      <c r="AK61" s="11"/>
      <c r="AL61" s="11"/>
      <c r="AM61" s="11"/>
      <c r="AN61" s="11"/>
    </row>
    <row r="62" spans="1:40" ht="63" x14ac:dyDescent="0.25">
      <c r="A62" s="11"/>
      <c r="B62" s="28" t="s">
        <v>99</v>
      </c>
      <c r="C62" s="29">
        <f t="shared" si="5"/>
        <v>3000</v>
      </c>
      <c r="D62" s="24"/>
      <c r="E62" s="10"/>
      <c r="F62" s="10"/>
      <c r="G62" s="10"/>
      <c r="H62" s="10"/>
      <c r="I62" s="10"/>
      <c r="J62" s="10"/>
      <c r="K62" s="10"/>
      <c r="L62" s="11"/>
      <c r="M62" s="11"/>
      <c r="N62" s="30"/>
      <c r="O62" s="11">
        <v>3000</v>
      </c>
      <c r="P62" s="11"/>
      <c r="Q62" s="11"/>
      <c r="R62" s="11"/>
      <c r="S62" s="12">
        <f t="shared" si="3"/>
        <v>0</v>
      </c>
      <c r="T62" s="29">
        <f t="shared" si="4"/>
        <v>3000</v>
      </c>
      <c r="U62" s="11"/>
      <c r="V62" s="11"/>
      <c r="W62" s="11"/>
      <c r="X62" s="11"/>
      <c r="Y62" s="11"/>
      <c r="Z62" s="11"/>
      <c r="AA62" s="11"/>
      <c r="AB62" s="11"/>
      <c r="AC62" s="11"/>
      <c r="AD62" s="11"/>
      <c r="AE62" s="11"/>
      <c r="AF62" s="11"/>
      <c r="AG62" s="12">
        <f>+C62</f>
        <v>3000</v>
      </c>
      <c r="AH62" s="11"/>
      <c r="AI62" s="12"/>
      <c r="AJ62" s="11"/>
      <c r="AK62" s="11"/>
      <c r="AL62" s="11"/>
      <c r="AM62" s="11"/>
      <c r="AN62" s="11"/>
    </row>
    <row r="63" spans="1:40" ht="63" x14ac:dyDescent="0.25">
      <c r="A63" s="11"/>
      <c r="B63" s="28" t="s">
        <v>100</v>
      </c>
      <c r="C63" s="29">
        <f t="shared" si="5"/>
        <v>5000</v>
      </c>
      <c r="D63" s="24"/>
      <c r="E63" s="10"/>
      <c r="F63" s="10"/>
      <c r="G63" s="10"/>
      <c r="H63" s="10"/>
      <c r="I63" s="10"/>
      <c r="J63" s="10"/>
      <c r="K63" s="10"/>
      <c r="L63" s="11"/>
      <c r="M63" s="11"/>
      <c r="N63" s="30"/>
      <c r="O63" s="11">
        <v>5000</v>
      </c>
      <c r="P63" s="11"/>
      <c r="Q63" s="11"/>
      <c r="R63" s="11"/>
      <c r="S63" s="12">
        <f t="shared" si="3"/>
        <v>0</v>
      </c>
      <c r="T63" s="29">
        <f t="shared" si="4"/>
        <v>5000</v>
      </c>
      <c r="U63" s="11"/>
      <c r="V63" s="11"/>
      <c r="W63" s="11"/>
      <c r="X63" s="11"/>
      <c r="Y63" s="11"/>
      <c r="Z63" s="11"/>
      <c r="AA63" s="11"/>
      <c r="AB63" s="11"/>
      <c r="AC63" s="11"/>
      <c r="AD63" s="11"/>
      <c r="AE63" s="11"/>
      <c r="AF63" s="11"/>
      <c r="AG63" s="11"/>
      <c r="AH63" s="11"/>
      <c r="AI63" s="12">
        <f>+C63</f>
        <v>5000</v>
      </c>
      <c r="AJ63" s="11"/>
      <c r="AK63" s="11"/>
      <c r="AL63" s="11"/>
      <c r="AM63" s="11"/>
      <c r="AN63" s="11"/>
    </row>
    <row r="64" spans="1:40" ht="47.25" x14ac:dyDescent="0.25">
      <c r="A64" s="11"/>
      <c r="B64" s="28" t="s">
        <v>101</v>
      </c>
      <c r="C64" s="29">
        <f t="shared" si="5"/>
        <v>7400</v>
      </c>
      <c r="D64" s="24"/>
      <c r="E64" s="10"/>
      <c r="F64" s="10"/>
      <c r="G64" s="10"/>
      <c r="H64" s="10"/>
      <c r="I64" s="10"/>
      <c r="J64" s="10"/>
      <c r="K64" s="10"/>
      <c r="L64" s="11"/>
      <c r="M64" s="11"/>
      <c r="N64" s="30"/>
      <c r="O64" s="11">
        <v>7400</v>
      </c>
      <c r="P64" s="11"/>
      <c r="Q64" s="11"/>
      <c r="R64" s="11"/>
      <c r="S64" s="12">
        <f t="shared" si="3"/>
        <v>0</v>
      </c>
      <c r="T64" s="29">
        <f t="shared" si="4"/>
        <v>7400</v>
      </c>
      <c r="U64" s="11"/>
      <c r="V64" s="11"/>
      <c r="W64" s="11"/>
      <c r="X64" s="11"/>
      <c r="Y64" s="11"/>
      <c r="Z64" s="11"/>
      <c r="AA64" s="11"/>
      <c r="AB64" s="11"/>
      <c r="AC64" s="11"/>
      <c r="AD64" s="12">
        <f>+C64</f>
        <v>7400</v>
      </c>
      <c r="AE64" s="11"/>
      <c r="AF64" s="11"/>
      <c r="AG64" s="11"/>
      <c r="AH64" s="11"/>
      <c r="AI64" s="11"/>
      <c r="AJ64" s="11"/>
      <c r="AK64" s="11"/>
      <c r="AL64" s="11"/>
      <c r="AM64" s="11"/>
      <c r="AN64" s="11"/>
    </row>
    <row r="65" spans="1:40" ht="31.5" x14ac:dyDescent="0.25">
      <c r="A65" s="11"/>
      <c r="B65" s="28" t="s">
        <v>102</v>
      </c>
      <c r="C65" s="29">
        <f t="shared" si="5"/>
        <v>2000</v>
      </c>
      <c r="D65" s="24"/>
      <c r="E65" s="10"/>
      <c r="F65" s="10"/>
      <c r="G65" s="10"/>
      <c r="H65" s="10"/>
      <c r="I65" s="10"/>
      <c r="J65" s="10"/>
      <c r="K65" s="10"/>
      <c r="L65" s="11"/>
      <c r="M65" s="11"/>
      <c r="N65" s="30">
        <v>2000</v>
      </c>
      <c r="O65" s="11"/>
      <c r="P65" s="11"/>
      <c r="Q65" s="11"/>
      <c r="R65" s="11"/>
      <c r="S65" s="12">
        <f t="shared" si="3"/>
        <v>0</v>
      </c>
      <c r="T65" s="29">
        <f t="shared" si="4"/>
        <v>2000</v>
      </c>
      <c r="U65" s="11"/>
      <c r="V65" s="11"/>
      <c r="W65" s="11"/>
      <c r="X65" s="11"/>
      <c r="Y65" s="11"/>
      <c r="Z65" s="11"/>
      <c r="AA65" s="11"/>
      <c r="AB65" s="11"/>
      <c r="AC65" s="11"/>
      <c r="AD65" s="11"/>
      <c r="AE65" s="11"/>
      <c r="AF65" s="11"/>
      <c r="AG65" s="11"/>
      <c r="AH65" s="11"/>
      <c r="AI65" s="11"/>
      <c r="AJ65" s="12">
        <f t="shared" ref="AJ65:AJ70" si="15">+C65</f>
        <v>2000</v>
      </c>
      <c r="AK65" s="11"/>
      <c r="AL65" s="11"/>
      <c r="AM65" s="11"/>
      <c r="AN65" s="11"/>
    </row>
    <row r="66" spans="1:40" ht="63" x14ac:dyDescent="0.25">
      <c r="A66" s="11"/>
      <c r="B66" s="28" t="s">
        <v>103</v>
      </c>
      <c r="C66" s="29">
        <f t="shared" si="5"/>
        <v>3000</v>
      </c>
      <c r="D66" s="24"/>
      <c r="E66" s="10"/>
      <c r="F66" s="10"/>
      <c r="G66" s="10"/>
      <c r="H66" s="10"/>
      <c r="I66" s="10"/>
      <c r="J66" s="10"/>
      <c r="K66" s="10"/>
      <c r="L66" s="11"/>
      <c r="M66" s="11"/>
      <c r="N66" s="30">
        <v>3000</v>
      </c>
      <c r="O66" s="11"/>
      <c r="P66" s="11"/>
      <c r="Q66" s="11"/>
      <c r="R66" s="11"/>
      <c r="S66" s="12">
        <f t="shared" si="3"/>
        <v>0</v>
      </c>
      <c r="T66" s="29">
        <f t="shared" si="4"/>
        <v>3000</v>
      </c>
      <c r="U66" s="11"/>
      <c r="V66" s="11"/>
      <c r="W66" s="11"/>
      <c r="X66" s="11"/>
      <c r="Y66" s="11"/>
      <c r="Z66" s="11"/>
      <c r="AA66" s="11"/>
      <c r="AB66" s="11"/>
      <c r="AC66" s="11"/>
      <c r="AD66" s="11"/>
      <c r="AE66" s="11"/>
      <c r="AF66" s="11"/>
      <c r="AG66" s="11"/>
      <c r="AH66" s="11"/>
      <c r="AI66" s="11"/>
      <c r="AJ66" s="12">
        <f t="shared" si="15"/>
        <v>3000</v>
      </c>
      <c r="AK66" s="11"/>
      <c r="AL66" s="11"/>
      <c r="AM66" s="11"/>
      <c r="AN66" s="11"/>
    </row>
    <row r="67" spans="1:40" ht="63" x14ac:dyDescent="0.25">
      <c r="A67" s="11"/>
      <c r="B67" s="28" t="s">
        <v>104</v>
      </c>
      <c r="C67" s="29">
        <f t="shared" si="5"/>
        <v>7000</v>
      </c>
      <c r="D67" s="24"/>
      <c r="E67" s="10"/>
      <c r="F67" s="10"/>
      <c r="G67" s="10"/>
      <c r="H67" s="10"/>
      <c r="I67" s="10"/>
      <c r="J67" s="10"/>
      <c r="K67" s="10"/>
      <c r="L67" s="11"/>
      <c r="M67" s="11"/>
      <c r="N67" s="30">
        <v>7000</v>
      </c>
      <c r="O67" s="11"/>
      <c r="P67" s="11"/>
      <c r="Q67" s="11"/>
      <c r="R67" s="11"/>
      <c r="S67" s="12">
        <f t="shared" si="3"/>
        <v>0</v>
      </c>
      <c r="T67" s="29">
        <f t="shared" si="4"/>
        <v>7000</v>
      </c>
      <c r="U67" s="11"/>
      <c r="V67" s="11"/>
      <c r="W67" s="11"/>
      <c r="X67" s="11"/>
      <c r="Y67" s="11"/>
      <c r="Z67" s="11"/>
      <c r="AA67" s="11"/>
      <c r="AB67" s="11"/>
      <c r="AC67" s="11"/>
      <c r="AD67" s="11"/>
      <c r="AE67" s="11"/>
      <c r="AF67" s="11"/>
      <c r="AG67" s="11"/>
      <c r="AH67" s="11"/>
      <c r="AI67" s="11"/>
      <c r="AJ67" s="12">
        <f t="shared" si="15"/>
        <v>7000</v>
      </c>
      <c r="AK67" s="11"/>
      <c r="AL67" s="11"/>
      <c r="AM67" s="11"/>
      <c r="AN67" s="11"/>
    </row>
    <row r="68" spans="1:40" ht="47.25" x14ac:dyDescent="0.25">
      <c r="A68" s="11"/>
      <c r="B68" s="28" t="s">
        <v>105</v>
      </c>
      <c r="C68" s="29">
        <f t="shared" si="5"/>
        <v>4000</v>
      </c>
      <c r="D68" s="24"/>
      <c r="E68" s="10"/>
      <c r="F68" s="10"/>
      <c r="G68" s="10"/>
      <c r="H68" s="10"/>
      <c r="I68" s="10"/>
      <c r="J68" s="10"/>
      <c r="K68" s="10"/>
      <c r="L68" s="11"/>
      <c r="M68" s="11"/>
      <c r="N68" s="30">
        <v>4000</v>
      </c>
      <c r="O68" s="11"/>
      <c r="P68" s="11"/>
      <c r="Q68" s="11"/>
      <c r="R68" s="11"/>
      <c r="S68" s="12">
        <f t="shared" si="3"/>
        <v>0</v>
      </c>
      <c r="T68" s="29">
        <f t="shared" si="4"/>
        <v>4000</v>
      </c>
      <c r="U68" s="11"/>
      <c r="V68" s="11"/>
      <c r="W68" s="11"/>
      <c r="X68" s="11"/>
      <c r="Y68" s="11"/>
      <c r="Z68" s="11"/>
      <c r="AA68" s="11"/>
      <c r="AB68" s="11"/>
      <c r="AC68" s="11"/>
      <c r="AD68" s="11"/>
      <c r="AE68" s="11"/>
      <c r="AF68" s="11"/>
      <c r="AG68" s="11"/>
      <c r="AH68" s="11"/>
      <c r="AI68" s="11"/>
      <c r="AJ68" s="12">
        <f t="shared" si="15"/>
        <v>4000</v>
      </c>
      <c r="AK68" s="11"/>
      <c r="AL68" s="11"/>
      <c r="AM68" s="11"/>
      <c r="AN68" s="11"/>
    </row>
    <row r="69" spans="1:40" ht="31.5" x14ac:dyDescent="0.25">
      <c r="A69" s="11"/>
      <c r="B69" s="28" t="s">
        <v>106</v>
      </c>
      <c r="C69" s="29">
        <f t="shared" si="5"/>
        <v>4245</v>
      </c>
      <c r="D69" s="24"/>
      <c r="E69" s="10"/>
      <c r="F69" s="10"/>
      <c r="G69" s="10"/>
      <c r="H69" s="10"/>
      <c r="I69" s="10"/>
      <c r="J69" s="10"/>
      <c r="K69" s="10"/>
      <c r="L69" s="11"/>
      <c r="M69" s="11"/>
      <c r="N69" s="30">
        <v>4245</v>
      </c>
      <c r="O69" s="11"/>
      <c r="P69" s="11"/>
      <c r="Q69" s="11"/>
      <c r="R69" s="11"/>
      <c r="S69" s="12">
        <f t="shared" si="3"/>
        <v>0</v>
      </c>
      <c r="T69" s="29">
        <f t="shared" si="4"/>
        <v>4245</v>
      </c>
      <c r="U69" s="11"/>
      <c r="V69" s="11"/>
      <c r="W69" s="11"/>
      <c r="X69" s="11"/>
      <c r="Y69" s="11"/>
      <c r="Z69" s="11"/>
      <c r="AA69" s="11"/>
      <c r="AB69" s="11"/>
      <c r="AC69" s="11"/>
      <c r="AD69" s="11"/>
      <c r="AE69" s="11"/>
      <c r="AF69" s="11"/>
      <c r="AG69" s="11"/>
      <c r="AH69" s="11"/>
      <c r="AI69" s="11"/>
      <c r="AJ69" s="12">
        <f t="shared" si="15"/>
        <v>4245</v>
      </c>
      <c r="AK69" s="11"/>
      <c r="AL69" s="11"/>
      <c r="AM69" s="11"/>
      <c r="AN69" s="11"/>
    </row>
    <row r="70" spans="1:40" ht="63" x14ac:dyDescent="0.25">
      <c r="A70" s="11"/>
      <c r="B70" s="28" t="s">
        <v>107</v>
      </c>
      <c r="C70" s="29">
        <f t="shared" si="5"/>
        <v>7000</v>
      </c>
      <c r="D70" s="24"/>
      <c r="E70" s="10"/>
      <c r="F70" s="10"/>
      <c r="G70" s="10"/>
      <c r="H70" s="10"/>
      <c r="I70" s="10"/>
      <c r="J70" s="10"/>
      <c r="K70" s="10"/>
      <c r="L70" s="11"/>
      <c r="M70" s="11"/>
      <c r="N70" s="30">
        <v>7000</v>
      </c>
      <c r="O70" s="11"/>
      <c r="P70" s="11"/>
      <c r="Q70" s="11"/>
      <c r="R70" s="11"/>
      <c r="S70" s="12">
        <f t="shared" si="3"/>
        <v>0</v>
      </c>
      <c r="T70" s="29">
        <f t="shared" si="4"/>
        <v>7000</v>
      </c>
      <c r="U70" s="11"/>
      <c r="V70" s="11"/>
      <c r="W70" s="11"/>
      <c r="X70" s="11"/>
      <c r="Y70" s="11"/>
      <c r="Z70" s="11"/>
      <c r="AA70" s="11"/>
      <c r="AB70" s="11"/>
      <c r="AC70" s="11"/>
      <c r="AD70" s="11"/>
      <c r="AE70" s="11"/>
      <c r="AF70" s="11"/>
      <c r="AG70" s="11"/>
      <c r="AH70" s="11"/>
      <c r="AI70" s="11"/>
      <c r="AJ70" s="12">
        <f t="shared" si="15"/>
        <v>7000</v>
      </c>
      <c r="AK70" s="11"/>
      <c r="AL70" s="11"/>
      <c r="AM70" s="11"/>
      <c r="AN70" s="11"/>
    </row>
    <row r="71" spans="1:40" ht="47.25" x14ac:dyDescent="0.25">
      <c r="A71" s="11"/>
      <c r="B71" s="28" t="s">
        <v>108</v>
      </c>
      <c r="C71" s="29">
        <f t="shared" si="5"/>
        <v>3000</v>
      </c>
      <c r="D71" s="24"/>
      <c r="E71" s="10"/>
      <c r="F71" s="10"/>
      <c r="G71" s="10"/>
      <c r="H71" s="10"/>
      <c r="I71" s="10"/>
      <c r="J71" s="10"/>
      <c r="K71" s="10"/>
      <c r="L71" s="11"/>
      <c r="M71" s="11"/>
      <c r="N71" s="30">
        <v>3000</v>
      </c>
      <c r="O71" s="11"/>
      <c r="P71" s="11"/>
      <c r="Q71" s="11"/>
      <c r="R71" s="11"/>
      <c r="S71" s="12">
        <f t="shared" si="3"/>
        <v>0</v>
      </c>
      <c r="T71" s="29">
        <f t="shared" si="4"/>
        <v>3000</v>
      </c>
      <c r="U71" s="11"/>
      <c r="V71" s="11"/>
      <c r="W71" s="12">
        <f>+C71</f>
        <v>3000</v>
      </c>
      <c r="X71" s="11"/>
      <c r="Y71" s="11"/>
      <c r="Z71" s="11"/>
      <c r="AA71" s="11"/>
      <c r="AB71" s="11"/>
      <c r="AC71" s="11"/>
      <c r="AD71" s="11"/>
      <c r="AE71" s="11"/>
      <c r="AF71" s="11"/>
      <c r="AG71" s="11"/>
      <c r="AH71" s="11"/>
      <c r="AI71" s="11"/>
      <c r="AJ71" s="11"/>
      <c r="AK71" s="11"/>
      <c r="AL71" s="11"/>
      <c r="AM71" s="11"/>
      <c r="AN71" s="11"/>
    </row>
    <row r="72" spans="1:40" ht="31.5" x14ac:dyDescent="0.25">
      <c r="A72" s="11"/>
      <c r="B72" s="28" t="s">
        <v>109</v>
      </c>
      <c r="C72" s="29">
        <f t="shared" si="5"/>
        <v>3000</v>
      </c>
      <c r="D72" s="24"/>
      <c r="E72" s="10"/>
      <c r="F72" s="10"/>
      <c r="G72" s="10"/>
      <c r="H72" s="10"/>
      <c r="I72" s="10"/>
      <c r="J72" s="10"/>
      <c r="K72" s="10"/>
      <c r="L72" s="11"/>
      <c r="M72" s="11"/>
      <c r="N72" s="30">
        <v>3000</v>
      </c>
      <c r="O72" s="11"/>
      <c r="P72" s="11"/>
      <c r="Q72" s="11"/>
      <c r="R72" s="11"/>
      <c r="S72" s="12">
        <f t="shared" si="3"/>
        <v>0</v>
      </c>
      <c r="T72" s="29">
        <f t="shared" si="4"/>
        <v>3000</v>
      </c>
      <c r="U72" s="11"/>
      <c r="V72" s="11"/>
      <c r="W72" s="12">
        <f>+C72</f>
        <v>3000</v>
      </c>
      <c r="X72" s="11"/>
      <c r="Y72" s="11"/>
      <c r="Z72" s="11"/>
      <c r="AA72" s="11"/>
      <c r="AB72" s="11"/>
      <c r="AC72" s="11"/>
      <c r="AD72" s="11"/>
      <c r="AE72" s="11"/>
      <c r="AF72" s="11"/>
      <c r="AG72" s="11"/>
      <c r="AH72" s="11"/>
      <c r="AI72" s="11"/>
      <c r="AJ72" s="11"/>
      <c r="AK72" s="11"/>
      <c r="AL72" s="11"/>
      <c r="AM72" s="11"/>
      <c r="AN72" s="11"/>
    </row>
    <row r="73" spans="1:40" ht="31.5" x14ac:dyDescent="0.25">
      <c r="A73" s="11"/>
      <c r="B73" s="28" t="s">
        <v>110</v>
      </c>
      <c r="C73" s="29">
        <f t="shared" si="5"/>
        <v>3000</v>
      </c>
      <c r="D73" s="24"/>
      <c r="E73" s="10"/>
      <c r="F73" s="10"/>
      <c r="G73" s="10"/>
      <c r="H73" s="10"/>
      <c r="I73" s="10"/>
      <c r="J73" s="10"/>
      <c r="K73" s="10"/>
      <c r="L73" s="11"/>
      <c r="M73" s="11"/>
      <c r="N73" s="30">
        <v>3000</v>
      </c>
      <c r="O73" s="11"/>
      <c r="P73" s="11"/>
      <c r="Q73" s="11"/>
      <c r="R73" s="11"/>
      <c r="S73" s="12">
        <f t="shared" si="3"/>
        <v>0</v>
      </c>
      <c r="T73" s="29">
        <f t="shared" si="4"/>
        <v>3000</v>
      </c>
      <c r="U73" s="11"/>
      <c r="V73" s="11"/>
      <c r="W73" s="12">
        <f>+C73</f>
        <v>3000</v>
      </c>
      <c r="X73" s="11"/>
      <c r="Y73" s="11"/>
      <c r="Z73" s="11"/>
      <c r="AA73" s="11"/>
      <c r="AB73" s="11"/>
      <c r="AC73" s="11"/>
      <c r="AD73" s="11"/>
      <c r="AE73" s="11"/>
      <c r="AF73" s="11"/>
      <c r="AG73" s="11"/>
      <c r="AH73" s="11"/>
      <c r="AI73" s="11"/>
      <c r="AJ73" s="11"/>
      <c r="AK73" s="11"/>
      <c r="AL73" s="11"/>
      <c r="AM73" s="11"/>
      <c r="AN73" s="11"/>
    </row>
    <row r="74" spans="1:40" ht="31.5" x14ac:dyDescent="0.25">
      <c r="A74" s="11"/>
      <c r="B74" s="32" t="s">
        <v>111</v>
      </c>
      <c r="C74" s="29">
        <f t="shared" si="5"/>
        <v>20000</v>
      </c>
      <c r="D74" s="24"/>
      <c r="E74" s="10"/>
      <c r="F74" s="10"/>
      <c r="G74" s="10"/>
      <c r="H74" s="10"/>
      <c r="I74" s="10"/>
      <c r="J74" s="10">
        <v>20000</v>
      </c>
      <c r="K74" s="10"/>
      <c r="L74" s="11"/>
      <c r="M74" s="11"/>
      <c r="N74" s="11"/>
      <c r="O74" s="11"/>
      <c r="P74" s="11"/>
      <c r="Q74" s="11"/>
      <c r="R74" s="11"/>
      <c r="S74" s="12">
        <f t="shared" si="3"/>
        <v>0</v>
      </c>
      <c r="T74" s="29">
        <f t="shared" si="4"/>
        <v>20000</v>
      </c>
      <c r="U74" s="11"/>
      <c r="V74" s="11"/>
      <c r="W74" s="11"/>
      <c r="X74" s="11"/>
      <c r="Y74" s="11"/>
      <c r="Z74" s="11"/>
      <c r="AA74" s="11"/>
      <c r="AB74" s="11"/>
      <c r="AC74" s="11"/>
      <c r="AD74" s="11"/>
      <c r="AE74" s="11"/>
      <c r="AF74" s="11"/>
      <c r="AG74" s="11"/>
      <c r="AH74" s="11"/>
      <c r="AI74" s="11"/>
      <c r="AJ74" s="12">
        <f>+C74</f>
        <v>20000</v>
      </c>
      <c r="AK74" s="11"/>
      <c r="AL74" s="11"/>
      <c r="AM74" s="11"/>
      <c r="AN74" s="11"/>
    </row>
    <row r="75" spans="1:40" ht="50.25" customHeight="1" x14ac:dyDescent="0.25">
      <c r="A75" s="11"/>
      <c r="B75" s="37" t="s">
        <v>112</v>
      </c>
      <c r="C75" s="29">
        <f t="shared" si="5"/>
        <v>533</v>
      </c>
      <c r="D75" s="24"/>
      <c r="E75" s="10"/>
      <c r="F75" s="10"/>
      <c r="G75" s="10"/>
      <c r="H75" s="10"/>
      <c r="I75" s="10">
        <v>533</v>
      </c>
      <c r="J75" s="10"/>
      <c r="K75" s="10"/>
      <c r="L75" s="11"/>
      <c r="M75" s="11"/>
      <c r="N75" s="11"/>
      <c r="O75" s="11"/>
      <c r="P75" s="11"/>
      <c r="Q75" s="11"/>
      <c r="R75" s="11"/>
      <c r="S75" s="12">
        <f t="shared" si="3"/>
        <v>0</v>
      </c>
      <c r="T75" s="29">
        <f t="shared" si="4"/>
        <v>533</v>
      </c>
      <c r="U75" s="11"/>
      <c r="V75" s="11"/>
      <c r="W75" s="11"/>
      <c r="X75" s="11"/>
      <c r="Y75" s="11"/>
      <c r="Z75" s="11"/>
      <c r="AA75" s="11"/>
      <c r="AB75" s="11"/>
      <c r="AC75" s="11"/>
      <c r="AD75" s="11"/>
      <c r="AE75" s="11"/>
      <c r="AF75" s="11"/>
      <c r="AG75" s="11"/>
      <c r="AH75" s="11"/>
      <c r="AI75" s="11"/>
      <c r="AJ75" s="11"/>
      <c r="AK75" s="11"/>
      <c r="AL75" s="11"/>
      <c r="AM75" s="11"/>
      <c r="AN75" s="12">
        <f>+C75</f>
        <v>533</v>
      </c>
    </row>
    <row r="76" spans="1:40" ht="76.5" customHeight="1" x14ac:dyDescent="0.25">
      <c r="A76" s="11"/>
      <c r="B76" s="37" t="s">
        <v>113</v>
      </c>
      <c r="C76" s="29">
        <f t="shared" si="5"/>
        <v>15408</v>
      </c>
      <c r="D76" s="24"/>
      <c r="E76" s="10"/>
      <c r="F76" s="10"/>
      <c r="G76" s="10"/>
      <c r="H76" s="10"/>
      <c r="I76" s="10">
        <v>15408</v>
      </c>
      <c r="J76" s="10"/>
      <c r="K76" s="10"/>
      <c r="L76" s="11"/>
      <c r="M76" s="11"/>
      <c r="N76" s="11"/>
      <c r="O76" s="11"/>
      <c r="P76" s="11"/>
      <c r="Q76" s="11"/>
      <c r="R76" s="11"/>
      <c r="S76" s="12">
        <f t="shared" ref="S76:S139" si="16">C76-T76</f>
        <v>0</v>
      </c>
      <c r="T76" s="29">
        <f t="shared" ref="T76:T139" si="17">SUM(U76:AN76)</f>
        <v>15408</v>
      </c>
      <c r="U76" s="11"/>
      <c r="V76" s="11"/>
      <c r="W76" s="11"/>
      <c r="X76" s="11"/>
      <c r="Y76" s="11"/>
      <c r="Z76" s="11"/>
      <c r="AA76" s="11"/>
      <c r="AB76" s="11"/>
      <c r="AC76" s="11"/>
      <c r="AD76" s="11"/>
      <c r="AE76" s="11"/>
      <c r="AF76" s="11"/>
      <c r="AG76" s="11"/>
      <c r="AH76" s="11"/>
      <c r="AI76" s="11"/>
      <c r="AJ76" s="11"/>
      <c r="AK76" s="12">
        <f>+C76</f>
        <v>15408</v>
      </c>
      <c r="AL76" s="11"/>
      <c r="AM76" s="11"/>
      <c r="AN76" s="11"/>
    </row>
    <row r="77" spans="1:40" ht="31.5" x14ac:dyDescent="0.25">
      <c r="A77" s="11"/>
      <c r="B77" s="10" t="s">
        <v>114</v>
      </c>
      <c r="C77" s="29">
        <f t="shared" si="5"/>
        <v>700</v>
      </c>
      <c r="D77" s="24"/>
      <c r="E77" s="10">
        <v>0</v>
      </c>
      <c r="F77" s="10"/>
      <c r="G77" s="10">
        <v>0</v>
      </c>
      <c r="H77" s="10">
        <v>700</v>
      </c>
      <c r="I77" s="10"/>
      <c r="J77" s="10"/>
      <c r="K77" s="10"/>
      <c r="L77" s="11"/>
      <c r="M77" s="11"/>
      <c r="N77" s="11"/>
      <c r="O77" s="11"/>
      <c r="P77" s="11"/>
      <c r="Q77" s="11"/>
      <c r="R77" s="11"/>
      <c r="S77" s="12">
        <f t="shared" si="16"/>
        <v>0</v>
      </c>
      <c r="T77" s="29">
        <f t="shared" si="17"/>
        <v>700</v>
      </c>
      <c r="U77" s="11"/>
      <c r="V77" s="11"/>
      <c r="W77" s="12">
        <f>+C77</f>
        <v>700</v>
      </c>
      <c r="X77" s="11"/>
      <c r="Y77" s="11"/>
      <c r="Z77" s="11"/>
      <c r="AA77" s="11"/>
      <c r="AB77" s="11"/>
      <c r="AC77" s="11"/>
      <c r="AD77" s="11"/>
      <c r="AE77" s="11"/>
      <c r="AF77" s="11"/>
      <c r="AG77" s="11"/>
      <c r="AH77" s="11"/>
      <c r="AI77" s="11"/>
      <c r="AJ77" s="11"/>
      <c r="AK77" s="11"/>
      <c r="AL77" s="11"/>
      <c r="AM77" s="11"/>
      <c r="AN77" s="11"/>
    </row>
    <row r="78" spans="1:40" x14ac:dyDescent="0.25">
      <c r="A78" s="11"/>
      <c r="B78" s="10" t="s">
        <v>115</v>
      </c>
      <c r="C78" s="29">
        <f t="shared" ref="C78:C141" si="18">SUM(E78:R78)</f>
        <v>650</v>
      </c>
      <c r="D78" s="24"/>
      <c r="E78" s="10"/>
      <c r="F78" s="10"/>
      <c r="G78" s="10">
        <v>0</v>
      </c>
      <c r="H78" s="10">
        <v>650</v>
      </c>
      <c r="I78" s="10"/>
      <c r="J78" s="10"/>
      <c r="K78" s="10"/>
      <c r="L78" s="11"/>
      <c r="M78" s="11"/>
      <c r="N78" s="11"/>
      <c r="O78" s="11"/>
      <c r="P78" s="11"/>
      <c r="Q78" s="11"/>
      <c r="R78" s="11"/>
      <c r="S78" s="12">
        <f t="shared" si="16"/>
        <v>0</v>
      </c>
      <c r="T78" s="29">
        <f t="shared" si="17"/>
        <v>650</v>
      </c>
      <c r="U78" s="11"/>
      <c r="V78" s="11"/>
      <c r="W78" s="11"/>
      <c r="X78" s="11"/>
      <c r="Y78" s="11"/>
      <c r="Z78" s="11"/>
      <c r="AA78" s="11"/>
      <c r="AB78" s="11"/>
      <c r="AC78" s="11"/>
      <c r="AD78" s="11"/>
      <c r="AE78" s="11"/>
      <c r="AF78" s="11"/>
      <c r="AG78" s="11"/>
      <c r="AH78" s="11"/>
      <c r="AI78" s="12">
        <f>+C78</f>
        <v>650</v>
      </c>
      <c r="AJ78" s="11"/>
      <c r="AK78" s="11"/>
      <c r="AL78" s="11"/>
      <c r="AM78" s="11"/>
      <c r="AN78" s="11"/>
    </row>
    <row r="79" spans="1:40" ht="31.5" x14ac:dyDescent="0.25">
      <c r="A79" s="11"/>
      <c r="B79" s="10" t="s">
        <v>116</v>
      </c>
      <c r="C79" s="29">
        <f t="shared" si="18"/>
        <v>2200</v>
      </c>
      <c r="D79" s="24"/>
      <c r="E79" s="10"/>
      <c r="F79" s="10"/>
      <c r="G79" s="10">
        <v>2200</v>
      </c>
      <c r="H79" s="10"/>
      <c r="I79" s="10"/>
      <c r="J79" s="10"/>
      <c r="K79" s="10"/>
      <c r="L79" s="11"/>
      <c r="M79" s="11"/>
      <c r="N79" s="11"/>
      <c r="O79" s="11"/>
      <c r="P79" s="11"/>
      <c r="Q79" s="11"/>
      <c r="R79" s="11"/>
      <c r="S79" s="12">
        <f t="shared" si="16"/>
        <v>0</v>
      </c>
      <c r="T79" s="29">
        <f t="shared" si="17"/>
        <v>2200</v>
      </c>
      <c r="U79" s="12">
        <f>+C79</f>
        <v>2200</v>
      </c>
      <c r="V79" s="11"/>
      <c r="W79" s="11"/>
      <c r="X79" s="11"/>
      <c r="Y79" s="11"/>
      <c r="Z79" s="11"/>
      <c r="AA79" s="11"/>
      <c r="AB79" s="11"/>
      <c r="AC79" s="11"/>
      <c r="AD79" s="11"/>
      <c r="AE79" s="11"/>
      <c r="AF79" s="11"/>
      <c r="AG79" s="11"/>
      <c r="AH79" s="11"/>
      <c r="AI79" s="12"/>
      <c r="AJ79" s="11"/>
      <c r="AK79" s="11"/>
      <c r="AL79" s="11"/>
      <c r="AM79" s="11"/>
      <c r="AN79" s="11"/>
    </row>
    <row r="80" spans="1:40" ht="31.5" x14ac:dyDescent="0.25">
      <c r="A80" s="11"/>
      <c r="B80" s="10" t="s">
        <v>117</v>
      </c>
      <c r="C80" s="29">
        <f t="shared" si="18"/>
        <v>390</v>
      </c>
      <c r="D80" s="24"/>
      <c r="E80" s="10"/>
      <c r="F80" s="10"/>
      <c r="G80" s="10">
        <v>390</v>
      </c>
      <c r="H80" s="10"/>
      <c r="I80" s="10"/>
      <c r="J80" s="10"/>
      <c r="K80" s="10"/>
      <c r="L80" s="11"/>
      <c r="M80" s="11"/>
      <c r="N80" s="11"/>
      <c r="O80" s="11"/>
      <c r="P80" s="11"/>
      <c r="Q80" s="11"/>
      <c r="R80" s="11"/>
      <c r="S80" s="12">
        <f t="shared" si="16"/>
        <v>0</v>
      </c>
      <c r="T80" s="29">
        <f t="shared" si="17"/>
        <v>390</v>
      </c>
      <c r="U80" s="12">
        <f>+C80</f>
        <v>390</v>
      </c>
      <c r="V80" s="11"/>
      <c r="W80" s="11"/>
      <c r="X80" s="11"/>
      <c r="Y80" s="11"/>
      <c r="Z80" s="11"/>
      <c r="AA80" s="11"/>
      <c r="AB80" s="11"/>
      <c r="AC80" s="11"/>
      <c r="AD80" s="11"/>
      <c r="AE80" s="11"/>
      <c r="AF80" s="11"/>
      <c r="AG80" s="11"/>
      <c r="AH80" s="11"/>
      <c r="AI80" s="12"/>
      <c r="AJ80" s="11"/>
      <c r="AK80" s="11"/>
      <c r="AL80" s="11"/>
      <c r="AM80" s="11"/>
      <c r="AN80" s="11"/>
    </row>
    <row r="81" spans="1:40" ht="78.75" x14ac:dyDescent="0.25">
      <c r="A81" s="11"/>
      <c r="B81" s="10" t="s">
        <v>118</v>
      </c>
      <c r="C81" s="29">
        <f t="shared" si="18"/>
        <v>1000</v>
      </c>
      <c r="D81" s="24"/>
      <c r="E81" s="10"/>
      <c r="F81" s="10"/>
      <c r="G81" s="10">
        <v>1000</v>
      </c>
      <c r="H81" s="10"/>
      <c r="I81" s="10"/>
      <c r="J81" s="10"/>
      <c r="K81" s="10"/>
      <c r="L81" s="11"/>
      <c r="M81" s="11"/>
      <c r="N81" s="11"/>
      <c r="O81" s="11"/>
      <c r="P81" s="11"/>
      <c r="Q81" s="11"/>
      <c r="R81" s="11"/>
      <c r="S81" s="12">
        <f t="shared" si="16"/>
        <v>0</v>
      </c>
      <c r="T81" s="29">
        <f t="shared" si="17"/>
        <v>1000</v>
      </c>
      <c r="U81" s="12">
        <f>+C81</f>
        <v>1000</v>
      </c>
      <c r="V81" s="11"/>
      <c r="W81" s="11"/>
      <c r="X81" s="11"/>
      <c r="Y81" s="11"/>
      <c r="Z81" s="11"/>
      <c r="AA81" s="11"/>
      <c r="AB81" s="11"/>
      <c r="AC81" s="11"/>
      <c r="AD81" s="11"/>
      <c r="AE81" s="11"/>
      <c r="AF81" s="11"/>
      <c r="AG81" s="11"/>
      <c r="AH81" s="11"/>
      <c r="AI81" s="12"/>
      <c r="AJ81" s="11"/>
      <c r="AK81" s="11"/>
      <c r="AL81" s="11"/>
      <c r="AM81" s="11"/>
      <c r="AN81" s="11"/>
    </row>
    <row r="82" spans="1:40" x14ac:dyDescent="0.25">
      <c r="A82" s="11"/>
      <c r="B82" s="10" t="s">
        <v>119</v>
      </c>
      <c r="C82" s="29">
        <f t="shared" si="18"/>
        <v>48510</v>
      </c>
      <c r="D82" s="24"/>
      <c r="E82" s="10"/>
      <c r="F82" s="10"/>
      <c r="G82" s="10">
        <v>48510</v>
      </c>
      <c r="H82" s="10"/>
      <c r="I82" s="10"/>
      <c r="J82" s="10"/>
      <c r="K82" s="10"/>
      <c r="L82" s="11"/>
      <c r="M82" s="11"/>
      <c r="N82" s="11"/>
      <c r="O82" s="11"/>
      <c r="P82" s="11"/>
      <c r="Q82" s="11"/>
      <c r="R82" s="11"/>
      <c r="S82" s="12">
        <f t="shared" si="16"/>
        <v>0</v>
      </c>
      <c r="T82" s="29">
        <f t="shared" si="17"/>
        <v>48510</v>
      </c>
      <c r="U82" s="12">
        <f>+C82</f>
        <v>48510</v>
      </c>
      <c r="V82" s="11"/>
      <c r="W82" s="11"/>
      <c r="X82" s="11"/>
      <c r="Y82" s="11"/>
      <c r="Z82" s="11"/>
      <c r="AA82" s="11"/>
      <c r="AB82" s="11"/>
      <c r="AC82" s="11"/>
      <c r="AD82" s="11"/>
      <c r="AE82" s="11"/>
      <c r="AF82" s="11"/>
      <c r="AG82" s="11"/>
      <c r="AH82" s="11"/>
      <c r="AI82" s="12"/>
      <c r="AJ82" s="11"/>
      <c r="AK82" s="11"/>
      <c r="AL82" s="11"/>
      <c r="AM82" s="11"/>
      <c r="AN82" s="11"/>
    </row>
    <row r="83" spans="1:40" ht="31.5" x14ac:dyDescent="0.25">
      <c r="A83" s="11"/>
      <c r="B83" s="10" t="s">
        <v>120</v>
      </c>
      <c r="C83" s="29">
        <f t="shared" si="18"/>
        <v>2000</v>
      </c>
      <c r="D83" s="24"/>
      <c r="E83" s="10"/>
      <c r="F83" s="10">
        <v>2000</v>
      </c>
      <c r="G83" s="10"/>
      <c r="H83" s="10"/>
      <c r="I83" s="10"/>
      <c r="J83" s="10"/>
      <c r="K83" s="10"/>
      <c r="L83" s="11"/>
      <c r="M83" s="11"/>
      <c r="N83" s="11"/>
      <c r="O83" s="11"/>
      <c r="P83" s="11"/>
      <c r="Q83" s="11"/>
      <c r="R83" s="11"/>
      <c r="S83" s="12">
        <f t="shared" si="16"/>
        <v>0</v>
      </c>
      <c r="T83" s="29">
        <f t="shared" si="17"/>
        <v>2000</v>
      </c>
      <c r="U83" s="11"/>
      <c r="V83" s="11"/>
      <c r="W83" s="11"/>
      <c r="X83" s="11"/>
      <c r="Y83" s="11"/>
      <c r="Z83" s="11"/>
      <c r="AA83" s="11"/>
      <c r="AB83" s="11"/>
      <c r="AC83" s="11"/>
      <c r="AD83" s="11"/>
      <c r="AE83" s="11"/>
      <c r="AF83" s="11"/>
      <c r="AG83" s="11"/>
      <c r="AH83" s="11"/>
      <c r="AI83" s="11"/>
      <c r="AJ83" s="11"/>
      <c r="AK83" s="11"/>
      <c r="AL83" s="11"/>
      <c r="AM83" s="11"/>
      <c r="AN83" s="12">
        <f>+C83</f>
        <v>2000</v>
      </c>
    </row>
    <row r="84" spans="1:40" x14ac:dyDescent="0.25">
      <c r="A84" s="11"/>
      <c r="B84" s="10" t="s">
        <v>121</v>
      </c>
      <c r="C84" s="29">
        <f t="shared" si="18"/>
        <v>4200</v>
      </c>
      <c r="D84" s="24"/>
      <c r="E84" s="10"/>
      <c r="F84" s="10"/>
      <c r="G84" s="10">
        <v>4200</v>
      </c>
      <c r="H84" s="10"/>
      <c r="I84" s="10"/>
      <c r="J84" s="10"/>
      <c r="K84" s="10"/>
      <c r="L84" s="11"/>
      <c r="M84" s="11"/>
      <c r="N84" s="11"/>
      <c r="O84" s="11"/>
      <c r="P84" s="11"/>
      <c r="Q84" s="11"/>
      <c r="R84" s="11"/>
      <c r="S84" s="12">
        <f t="shared" si="16"/>
        <v>0</v>
      </c>
      <c r="T84" s="29">
        <f t="shared" si="17"/>
        <v>4200</v>
      </c>
      <c r="U84" s="11"/>
      <c r="V84" s="11"/>
      <c r="W84" s="11"/>
      <c r="X84" s="11"/>
      <c r="Y84" s="11"/>
      <c r="Z84" s="11"/>
      <c r="AA84" s="11"/>
      <c r="AB84" s="11"/>
      <c r="AC84" s="11"/>
      <c r="AD84" s="11"/>
      <c r="AE84" s="11"/>
      <c r="AF84" s="11"/>
      <c r="AG84" s="11"/>
      <c r="AH84" s="11"/>
      <c r="AI84" s="11"/>
      <c r="AJ84" s="11"/>
      <c r="AK84" s="11"/>
      <c r="AL84" s="11"/>
      <c r="AM84" s="11"/>
      <c r="AN84" s="12">
        <f>+C84</f>
        <v>4200</v>
      </c>
    </row>
    <row r="85" spans="1:40" ht="47.25" x14ac:dyDescent="0.25">
      <c r="A85" s="11"/>
      <c r="B85" s="10" t="s">
        <v>122</v>
      </c>
      <c r="C85" s="29">
        <f t="shared" si="18"/>
        <v>4400</v>
      </c>
      <c r="D85" s="24"/>
      <c r="E85" s="10"/>
      <c r="F85" s="10">
        <v>4400</v>
      </c>
      <c r="G85" s="10"/>
      <c r="H85" s="10"/>
      <c r="I85" s="10"/>
      <c r="J85" s="10"/>
      <c r="K85" s="10"/>
      <c r="L85" s="11"/>
      <c r="M85" s="11"/>
      <c r="N85" s="11"/>
      <c r="O85" s="11"/>
      <c r="P85" s="11"/>
      <c r="Q85" s="11"/>
      <c r="R85" s="11"/>
      <c r="S85" s="12">
        <f t="shared" si="16"/>
        <v>0</v>
      </c>
      <c r="T85" s="29">
        <f t="shared" si="17"/>
        <v>4400</v>
      </c>
      <c r="U85" s="11"/>
      <c r="V85" s="11"/>
      <c r="W85" s="11"/>
      <c r="X85" s="11"/>
      <c r="Y85" s="11"/>
      <c r="Z85" s="11"/>
      <c r="AA85" s="11"/>
      <c r="AB85" s="11"/>
      <c r="AC85" s="11"/>
      <c r="AD85" s="11"/>
      <c r="AE85" s="11"/>
      <c r="AF85" s="11"/>
      <c r="AG85" s="11"/>
      <c r="AH85" s="11"/>
      <c r="AI85" s="11"/>
      <c r="AJ85" s="12">
        <f t="shared" ref="AJ85:AJ90" si="19">+C85</f>
        <v>4400</v>
      </c>
      <c r="AK85" s="11"/>
      <c r="AL85" s="11"/>
      <c r="AM85" s="11"/>
      <c r="AN85" s="11"/>
    </row>
    <row r="86" spans="1:40" ht="31.5" x14ac:dyDescent="0.25">
      <c r="A86" s="11"/>
      <c r="B86" s="10" t="s">
        <v>123</v>
      </c>
      <c r="C86" s="29">
        <f t="shared" si="18"/>
        <v>4000</v>
      </c>
      <c r="D86" s="24"/>
      <c r="E86" s="10"/>
      <c r="F86" s="10">
        <v>4000</v>
      </c>
      <c r="G86" s="10"/>
      <c r="H86" s="10"/>
      <c r="I86" s="10"/>
      <c r="J86" s="10"/>
      <c r="K86" s="10"/>
      <c r="L86" s="11"/>
      <c r="M86" s="11"/>
      <c r="N86" s="11"/>
      <c r="O86" s="11"/>
      <c r="P86" s="11"/>
      <c r="Q86" s="11"/>
      <c r="R86" s="11"/>
      <c r="S86" s="12">
        <f t="shared" si="16"/>
        <v>0</v>
      </c>
      <c r="T86" s="29">
        <f t="shared" si="17"/>
        <v>4000</v>
      </c>
      <c r="U86" s="11"/>
      <c r="V86" s="11"/>
      <c r="W86" s="11"/>
      <c r="X86" s="11"/>
      <c r="Y86" s="11"/>
      <c r="Z86" s="11"/>
      <c r="AA86" s="11"/>
      <c r="AB86" s="11"/>
      <c r="AC86" s="11"/>
      <c r="AD86" s="11"/>
      <c r="AE86" s="11"/>
      <c r="AF86" s="11"/>
      <c r="AG86" s="11"/>
      <c r="AH86" s="11"/>
      <c r="AI86" s="11"/>
      <c r="AJ86" s="12">
        <f t="shared" si="19"/>
        <v>4000</v>
      </c>
      <c r="AK86" s="11"/>
      <c r="AL86" s="11"/>
      <c r="AM86" s="11"/>
      <c r="AN86" s="11"/>
    </row>
    <row r="87" spans="1:40" ht="31.5" x14ac:dyDescent="0.25">
      <c r="A87" s="11"/>
      <c r="B87" s="10" t="s">
        <v>124</v>
      </c>
      <c r="C87" s="29">
        <f t="shared" si="18"/>
        <v>1100</v>
      </c>
      <c r="D87" s="24"/>
      <c r="E87" s="10"/>
      <c r="F87" s="10">
        <v>1100</v>
      </c>
      <c r="G87" s="10"/>
      <c r="H87" s="10"/>
      <c r="I87" s="10"/>
      <c r="J87" s="10"/>
      <c r="K87" s="10"/>
      <c r="L87" s="11"/>
      <c r="M87" s="11"/>
      <c r="N87" s="11"/>
      <c r="O87" s="11"/>
      <c r="P87" s="11"/>
      <c r="Q87" s="11"/>
      <c r="R87" s="11"/>
      <c r="S87" s="12">
        <f t="shared" si="16"/>
        <v>0</v>
      </c>
      <c r="T87" s="29">
        <f t="shared" si="17"/>
        <v>1100</v>
      </c>
      <c r="U87" s="11"/>
      <c r="V87" s="11"/>
      <c r="W87" s="11"/>
      <c r="X87" s="11"/>
      <c r="Y87" s="11"/>
      <c r="Z87" s="11"/>
      <c r="AA87" s="11"/>
      <c r="AB87" s="11"/>
      <c r="AC87" s="11"/>
      <c r="AD87" s="11"/>
      <c r="AE87" s="11"/>
      <c r="AF87" s="11"/>
      <c r="AG87" s="11"/>
      <c r="AH87" s="11"/>
      <c r="AI87" s="11"/>
      <c r="AJ87" s="12">
        <f t="shared" si="19"/>
        <v>1100</v>
      </c>
      <c r="AK87" s="11"/>
      <c r="AL87" s="11"/>
      <c r="AM87" s="11"/>
      <c r="AN87" s="11"/>
    </row>
    <row r="88" spans="1:40" ht="47.25" x14ac:dyDescent="0.25">
      <c r="A88" s="11"/>
      <c r="B88" s="10" t="s">
        <v>125</v>
      </c>
      <c r="C88" s="29">
        <f t="shared" si="18"/>
        <v>1100</v>
      </c>
      <c r="D88" s="24"/>
      <c r="E88" s="10"/>
      <c r="F88" s="10">
        <v>1100</v>
      </c>
      <c r="G88" s="10"/>
      <c r="H88" s="10"/>
      <c r="I88" s="10"/>
      <c r="J88" s="10"/>
      <c r="K88" s="10"/>
      <c r="L88" s="11"/>
      <c r="M88" s="11"/>
      <c r="N88" s="11"/>
      <c r="O88" s="11"/>
      <c r="P88" s="11"/>
      <c r="Q88" s="11"/>
      <c r="R88" s="11"/>
      <c r="S88" s="12">
        <f t="shared" si="16"/>
        <v>0</v>
      </c>
      <c r="T88" s="29">
        <f t="shared" si="17"/>
        <v>1100</v>
      </c>
      <c r="U88" s="11"/>
      <c r="V88" s="11"/>
      <c r="W88" s="11"/>
      <c r="X88" s="11"/>
      <c r="Y88" s="11"/>
      <c r="Z88" s="11"/>
      <c r="AA88" s="11"/>
      <c r="AB88" s="11"/>
      <c r="AC88" s="11"/>
      <c r="AD88" s="11"/>
      <c r="AE88" s="11"/>
      <c r="AF88" s="11"/>
      <c r="AG88" s="11"/>
      <c r="AH88" s="11"/>
      <c r="AI88" s="11"/>
      <c r="AJ88" s="12">
        <f t="shared" si="19"/>
        <v>1100</v>
      </c>
      <c r="AK88" s="11"/>
      <c r="AL88" s="11"/>
      <c r="AM88" s="11"/>
      <c r="AN88" s="11"/>
    </row>
    <row r="89" spans="1:40" ht="63" x14ac:dyDescent="0.25">
      <c r="A89" s="11"/>
      <c r="B89" s="10" t="s">
        <v>126</v>
      </c>
      <c r="C89" s="29">
        <f t="shared" si="18"/>
        <v>12000</v>
      </c>
      <c r="D89" s="24"/>
      <c r="E89" s="10"/>
      <c r="F89" s="10">
        <v>12000</v>
      </c>
      <c r="G89" s="10"/>
      <c r="H89" s="10"/>
      <c r="I89" s="10"/>
      <c r="J89" s="10"/>
      <c r="K89" s="10"/>
      <c r="L89" s="11"/>
      <c r="M89" s="11"/>
      <c r="N89" s="11"/>
      <c r="O89" s="11"/>
      <c r="P89" s="11"/>
      <c r="Q89" s="11"/>
      <c r="R89" s="11"/>
      <c r="S89" s="12">
        <f t="shared" si="16"/>
        <v>0</v>
      </c>
      <c r="T89" s="29">
        <f t="shared" si="17"/>
        <v>12000</v>
      </c>
      <c r="U89" s="11"/>
      <c r="V89" s="11"/>
      <c r="W89" s="11"/>
      <c r="X89" s="11"/>
      <c r="Y89" s="11"/>
      <c r="Z89" s="11"/>
      <c r="AA89" s="11"/>
      <c r="AB89" s="11"/>
      <c r="AC89" s="11"/>
      <c r="AD89" s="11"/>
      <c r="AE89" s="11"/>
      <c r="AF89" s="11"/>
      <c r="AG89" s="11"/>
      <c r="AH89" s="11"/>
      <c r="AI89" s="11"/>
      <c r="AJ89" s="12">
        <f t="shared" si="19"/>
        <v>12000</v>
      </c>
      <c r="AK89" s="11"/>
      <c r="AL89" s="11"/>
      <c r="AM89" s="11"/>
      <c r="AN89" s="11"/>
    </row>
    <row r="90" spans="1:40" ht="47.25" x14ac:dyDescent="0.25">
      <c r="A90" s="11"/>
      <c r="B90" s="10" t="s">
        <v>127</v>
      </c>
      <c r="C90" s="29">
        <f t="shared" si="18"/>
        <v>19000</v>
      </c>
      <c r="D90" s="24"/>
      <c r="E90" s="10">
        <v>6838</v>
      </c>
      <c r="F90" s="10">
        <v>12162</v>
      </c>
      <c r="G90" s="10"/>
      <c r="H90" s="10"/>
      <c r="I90" s="10"/>
      <c r="J90" s="10"/>
      <c r="K90" s="10"/>
      <c r="L90" s="11"/>
      <c r="M90" s="11"/>
      <c r="N90" s="11"/>
      <c r="O90" s="11"/>
      <c r="P90" s="11"/>
      <c r="Q90" s="11"/>
      <c r="R90" s="11"/>
      <c r="S90" s="12">
        <f t="shared" si="16"/>
        <v>0</v>
      </c>
      <c r="T90" s="29">
        <f t="shared" si="17"/>
        <v>19000</v>
      </c>
      <c r="U90" s="11"/>
      <c r="V90" s="11"/>
      <c r="W90" s="11"/>
      <c r="X90" s="11"/>
      <c r="Y90" s="11"/>
      <c r="Z90" s="11"/>
      <c r="AA90" s="11"/>
      <c r="AB90" s="11"/>
      <c r="AC90" s="11"/>
      <c r="AD90" s="11"/>
      <c r="AE90" s="11"/>
      <c r="AF90" s="11"/>
      <c r="AG90" s="11"/>
      <c r="AH90" s="11"/>
      <c r="AI90" s="11"/>
      <c r="AJ90" s="12">
        <f t="shared" si="19"/>
        <v>19000</v>
      </c>
      <c r="AK90" s="11"/>
      <c r="AL90" s="11"/>
      <c r="AM90" s="11"/>
      <c r="AN90" s="11"/>
    </row>
    <row r="91" spans="1:40" ht="63" x14ac:dyDescent="0.25">
      <c r="A91" s="11"/>
      <c r="B91" s="10" t="s">
        <v>128</v>
      </c>
      <c r="C91" s="29">
        <f t="shared" si="18"/>
        <v>4500</v>
      </c>
      <c r="D91" s="24"/>
      <c r="E91" s="10"/>
      <c r="F91" s="10">
        <v>4500</v>
      </c>
      <c r="G91" s="10">
        <v>0</v>
      </c>
      <c r="H91" s="10">
        <v>0</v>
      </c>
      <c r="I91" s="10"/>
      <c r="J91" s="10"/>
      <c r="K91" s="10"/>
      <c r="L91" s="11"/>
      <c r="M91" s="11"/>
      <c r="N91" s="11"/>
      <c r="O91" s="11"/>
      <c r="P91" s="11"/>
      <c r="Q91" s="11"/>
      <c r="R91" s="11"/>
      <c r="S91" s="12">
        <f t="shared" si="16"/>
        <v>0</v>
      </c>
      <c r="T91" s="29">
        <f t="shared" si="17"/>
        <v>4500</v>
      </c>
      <c r="U91" s="11"/>
      <c r="V91" s="11"/>
      <c r="W91" s="12">
        <f>+C91</f>
        <v>4500</v>
      </c>
      <c r="X91" s="11"/>
      <c r="Y91" s="11"/>
      <c r="Z91" s="11"/>
      <c r="AA91" s="11"/>
      <c r="AB91" s="11"/>
      <c r="AC91" s="11"/>
      <c r="AD91" s="11"/>
      <c r="AE91" s="11"/>
      <c r="AF91" s="11"/>
      <c r="AG91" s="11"/>
      <c r="AH91" s="11"/>
      <c r="AI91" s="11"/>
      <c r="AJ91" s="11"/>
      <c r="AK91" s="11"/>
      <c r="AL91" s="11"/>
      <c r="AM91" s="11"/>
      <c r="AN91" s="11"/>
    </row>
    <row r="92" spans="1:40" ht="47.25" x14ac:dyDescent="0.25">
      <c r="A92" s="11"/>
      <c r="B92" s="10" t="s">
        <v>129</v>
      </c>
      <c r="C92" s="29">
        <f t="shared" si="18"/>
        <v>400</v>
      </c>
      <c r="D92" s="24"/>
      <c r="E92" s="10"/>
      <c r="F92" s="10"/>
      <c r="G92" s="10">
        <v>400</v>
      </c>
      <c r="H92" s="10"/>
      <c r="I92" s="10"/>
      <c r="J92" s="10"/>
      <c r="K92" s="10"/>
      <c r="L92" s="11"/>
      <c r="M92" s="11"/>
      <c r="N92" s="11"/>
      <c r="O92" s="11"/>
      <c r="P92" s="11"/>
      <c r="Q92" s="11"/>
      <c r="R92" s="11"/>
      <c r="S92" s="12">
        <f t="shared" si="16"/>
        <v>0</v>
      </c>
      <c r="T92" s="29">
        <f t="shared" si="17"/>
        <v>400</v>
      </c>
      <c r="U92" s="11"/>
      <c r="V92" s="11"/>
      <c r="W92" s="11"/>
      <c r="X92" s="11"/>
      <c r="Y92" s="11"/>
      <c r="Z92" s="11"/>
      <c r="AA92" s="11"/>
      <c r="AB92" s="11"/>
      <c r="AC92" s="11"/>
      <c r="AD92" s="12">
        <f>+C92</f>
        <v>400</v>
      </c>
      <c r="AE92" s="11"/>
      <c r="AF92" s="11"/>
      <c r="AG92" s="11"/>
      <c r="AH92" s="11"/>
      <c r="AI92" s="12"/>
      <c r="AJ92" s="11"/>
      <c r="AK92" s="11"/>
      <c r="AL92" s="11"/>
      <c r="AM92" s="11"/>
      <c r="AN92" s="11"/>
    </row>
    <row r="93" spans="1:40" ht="78.75" x14ac:dyDescent="0.25">
      <c r="A93" s="11"/>
      <c r="B93" s="10" t="s">
        <v>130</v>
      </c>
      <c r="C93" s="29">
        <f t="shared" si="18"/>
        <v>3900</v>
      </c>
      <c r="D93" s="24"/>
      <c r="E93" s="10"/>
      <c r="F93" s="10"/>
      <c r="G93" s="10">
        <v>3900</v>
      </c>
      <c r="H93" s="10"/>
      <c r="I93" s="10"/>
      <c r="J93" s="10"/>
      <c r="K93" s="10"/>
      <c r="L93" s="11"/>
      <c r="M93" s="11"/>
      <c r="N93" s="11"/>
      <c r="O93" s="11"/>
      <c r="P93" s="11"/>
      <c r="Q93" s="11"/>
      <c r="R93" s="11"/>
      <c r="S93" s="12">
        <f t="shared" si="16"/>
        <v>0</v>
      </c>
      <c r="T93" s="29">
        <f t="shared" si="17"/>
        <v>3900</v>
      </c>
      <c r="U93" s="11"/>
      <c r="V93" s="11"/>
      <c r="W93" s="11"/>
      <c r="X93" s="11"/>
      <c r="Y93" s="11"/>
      <c r="Z93" s="11"/>
      <c r="AA93" s="11"/>
      <c r="AB93" s="11"/>
      <c r="AC93" s="11"/>
      <c r="AD93" s="12">
        <f>+C93</f>
        <v>3900</v>
      </c>
      <c r="AE93" s="11"/>
      <c r="AF93" s="11"/>
      <c r="AG93" s="11"/>
      <c r="AH93" s="11"/>
      <c r="AI93" s="12"/>
      <c r="AJ93" s="11"/>
      <c r="AK93" s="11"/>
      <c r="AL93" s="11"/>
      <c r="AM93" s="11"/>
      <c r="AN93" s="11"/>
    </row>
    <row r="94" spans="1:40" ht="47.25" x14ac:dyDescent="0.25">
      <c r="A94" s="11"/>
      <c r="B94" s="10" t="s">
        <v>131</v>
      </c>
      <c r="C94" s="29">
        <f t="shared" si="18"/>
        <v>32000</v>
      </c>
      <c r="D94" s="24"/>
      <c r="E94" s="10"/>
      <c r="F94" s="10">
        <v>15280</v>
      </c>
      <c r="G94" s="10">
        <v>0</v>
      </c>
      <c r="H94" s="10">
        <v>16720</v>
      </c>
      <c r="I94" s="10"/>
      <c r="J94" s="10"/>
      <c r="K94" s="10"/>
      <c r="L94" s="11"/>
      <c r="M94" s="11"/>
      <c r="N94" s="11"/>
      <c r="O94" s="11"/>
      <c r="P94" s="11"/>
      <c r="Q94" s="11"/>
      <c r="R94" s="11"/>
      <c r="S94" s="12">
        <f t="shared" si="16"/>
        <v>0</v>
      </c>
      <c r="T94" s="29">
        <f t="shared" si="17"/>
        <v>32000</v>
      </c>
      <c r="U94" s="11"/>
      <c r="V94" s="11"/>
      <c r="W94" s="11"/>
      <c r="X94" s="11"/>
      <c r="Y94" s="11"/>
      <c r="Z94" s="11"/>
      <c r="AA94" s="11"/>
      <c r="AB94" s="11"/>
      <c r="AC94" s="11"/>
      <c r="AD94" s="11"/>
      <c r="AE94" s="11"/>
      <c r="AF94" s="12">
        <f>+C94</f>
        <v>32000</v>
      </c>
      <c r="AG94" s="11"/>
      <c r="AH94" s="11"/>
      <c r="AI94" s="12"/>
      <c r="AJ94" s="11"/>
      <c r="AK94" s="11"/>
      <c r="AL94" s="11"/>
      <c r="AM94" s="11"/>
      <c r="AN94" s="11"/>
    </row>
    <row r="95" spans="1:40" s="19" customFormat="1" x14ac:dyDescent="0.25">
      <c r="A95" s="17">
        <v>4</v>
      </c>
      <c r="B95" s="13" t="s">
        <v>132</v>
      </c>
      <c r="C95" s="31">
        <f t="shared" si="18"/>
        <v>20700</v>
      </c>
      <c r="D95" s="24">
        <f t="shared" ref="D95:D135" si="20">+SUM(E95:R95)</f>
        <v>20700</v>
      </c>
      <c r="E95" s="17">
        <f t="shared" ref="E95:M95" si="21">SUM(E96:E103)</f>
        <v>0</v>
      </c>
      <c r="F95" s="17">
        <f t="shared" si="21"/>
        <v>1800</v>
      </c>
      <c r="G95" s="17">
        <f t="shared" si="21"/>
        <v>0</v>
      </c>
      <c r="H95" s="17">
        <f t="shared" si="21"/>
        <v>0</v>
      </c>
      <c r="I95" s="17">
        <f t="shared" si="21"/>
        <v>0</v>
      </c>
      <c r="J95" s="17">
        <f t="shared" si="21"/>
        <v>7500</v>
      </c>
      <c r="K95" s="17">
        <f t="shared" si="21"/>
        <v>0</v>
      </c>
      <c r="L95" s="17">
        <f t="shared" si="21"/>
        <v>0</v>
      </c>
      <c r="M95" s="17">
        <f t="shared" si="21"/>
        <v>0</v>
      </c>
      <c r="N95" s="17">
        <f>SUM(N96:N103)</f>
        <v>11400</v>
      </c>
      <c r="O95" s="17">
        <f t="shared" ref="O95:R95" si="22">SUM(O96:O103)</f>
        <v>0</v>
      </c>
      <c r="P95" s="17">
        <f t="shared" si="22"/>
        <v>0</v>
      </c>
      <c r="Q95" s="17">
        <f t="shared" si="22"/>
        <v>0</v>
      </c>
      <c r="R95" s="17">
        <f t="shared" si="22"/>
        <v>0</v>
      </c>
      <c r="S95" s="27">
        <f t="shared" si="16"/>
        <v>0</v>
      </c>
      <c r="T95" s="31">
        <f>SUM(T96:T103)</f>
        <v>20700</v>
      </c>
      <c r="U95" s="31">
        <f t="shared" ref="U95:AN95" si="23">SUM(U96:U103)</f>
        <v>0</v>
      </c>
      <c r="V95" s="31">
        <f t="shared" si="23"/>
        <v>0</v>
      </c>
      <c r="W95" s="31">
        <f t="shared" si="23"/>
        <v>3000</v>
      </c>
      <c r="X95" s="31">
        <f t="shared" si="23"/>
        <v>0</v>
      </c>
      <c r="Y95" s="31">
        <f t="shared" si="23"/>
        <v>0</v>
      </c>
      <c r="Z95" s="31">
        <f t="shared" si="23"/>
        <v>0</v>
      </c>
      <c r="AA95" s="31">
        <f t="shared" si="23"/>
        <v>0</v>
      </c>
      <c r="AB95" s="31">
        <f t="shared" si="23"/>
        <v>1000</v>
      </c>
      <c r="AC95" s="31">
        <f t="shared" si="23"/>
        <v>0</v>
      </c>
      <c r="AD95" s="31">
        <f t="shared" si="23"/>
        <v>0</v>
      </c>
      <c r="AE95" s="31">
        <f t="shared" si="23"/>
        <v>0</v>
      </c>
      <c r="AF95" s="31">
        <f t="shared" si="23"/>
        <v>0</v>
      </c>
      <c r="AG95" s="31">
        <f t="shared" si="23"/>
        <v>0</v>
      </c>
      <c r="AH95" s="31">
        <f t="shared" si="23"/>
        <v>0</v>
      </c>
      <c r="AI95" s="31">
        <f t="shared" si="23"/>
        <v>0</v>
      </c>
      <c r="AJ95" s="31">
        <f t="shared" si="23"/>
        <v>10400</v>
      </c>
      <c r="AK95" s="31">
        <f t="shared" si="23"/>
        <v>6300</v>
      </c>
      <c r="AL95" s="31">
        <f t="shared" si="23"/>
        <v>0</v>
      </c>
      <c r="AM95" s="31">
        <f t="shared" si="23"/>
        <v>0</v>
      </c>
      <c r="AN95" s="31">
        <f t="shared" si="23"/>
        <v>0</v>
      </c>
    </row>
    <row r="96" spans="1:40" ht="31.5" x14ac:dyDescent="0.25">
      <c r="A96" s="11"/>
      <c r="B96" s="32" t="s">
        <v>133</v>
      </c>
      <c r="C96" s="29">
        <f t="shared" si="18"/>
        <v>3000</v>
      </c>
      <c r="D96" s="24"/>
      <c r="E96" s="10"/>
      <c r="F96" s="10"/>
      <c r="G96" s="10"/>
      <c r="H96" s="10"/>
      <c r="I96" s="10"/>
      <c r="J96" s="10"/>
      <c r="K96" s="10"/>
      <c r="L96" s="11"/>
      <c r="M96" s="11"/>
      <c r="N96" s="11">
        <v>3000</v>
      </c>
      <c r="O96" s="11"/>
      <c r="P96" s="11"/>
      <c r="Q96" s="11"/>
      <c r="R96" s="11"/>
      <c r="S96" s="12">
        <f t="shared" si="16"/>
        <v>0</v>
      </c>
      <c r="T96" s="29">
        <f t="shared" si="17"/>
        <v>3000</v>
      </c>
      <c r="U96" s="11"/>
      <c r="V96" s="11"/>
      <c r="W96" s="12">
        <f>+C96</f>
        <v>3000</v>
      </c>
      <c r="X96" s="11"/>
      <c r="Y96" s="11"/>
      <c r="Z96" s="11"/>
      <c r="AA96" s="11"/>
      <c r="AB96" s="11"/>
      <c r="AC96" s="11"/>
      <c r="AD96" s="11"/>
      <c r="AE96" s="11"/>
      <c r="AF96" s="11"/>
      <c r="AG96" s="11"/>
      <c r="AH96" s="11"/>
      <c r="AI96" s="11"/>
      <c r="AJ96" s="11"/>
      <c r="AK96" s="11"/>
      <c r="AL96" s="11"/>
      <c r="AM96" s="11"/>
      <c r="AN96" s="11"/>
    </row>
    <row r="97" spans="1:40" ht="47.25" x14ac:dyDescent="0.25">
      <c r="A97" s="11"/>
      <c r="B97" s="32" t="s">
        <v>134</v>
      </c>
      <c r="C97" s="29">
        <f t="shared" si="18"/>
        <v>2200</v>
      </c>
      <c r="D97" s="24"/>
      <c r="E97" s="10"/>
      <c r="F97" s="10"/>
      <c r="G97" s="10"/>
      <c r="H97" s="10"/>
      <c r="I97" s="10"/>
      <c r="J97" s="10"/>
      <c r="K97" s="10"/>
      <c r="L97" s="11"/>
      <c r="M97" s="11"/>
      <c r="N97" s="11">
        <v>2200</v>
      </c>
      <c r="O97" s="11"/>
      <c r="P97" s="11"/>
      <c r="Q97" s="11"/>
      <c r="R97" s="11"/>
      <c r="S97" s="12">
        <f t="shared" si="16"/>
        <v>0</v>
      </c>
      <c r="T97" s="29">
        <f t="shared" si="17"/>
        <v>2200</v>
      </c>
      <c r="U97" s="11"/>
      <c r="V97" s="11"/>
      <c r="W97" s="11"/>
      <c r="X97" s="11"/>
      <c r="Y97" s="11"/>
      <c r="Z97" s="11"/>
      <c r="AA97" s="11"/>
      <c r="AB97" s="11"/>
      <c r="AC97" s="11"/>
      <c r="AD97" s="11"/>
      <c r="AE97" s="11"/>
      <c r="AF97" s="11"/>
      <c r="AG97" s="11"/>
      <c r="AH97" s="11"/>
      <c r="AI97" s="11"/>
      <c r="AJ97" s="12">
        <f>+C97</f>
        <v>2200</v>
      </c>
      <c r="AK97" s="11"/>
      <c r="AL97" s="11"/>
      <c r="AM97" s="11"/>
      <c r="AN97" s="11"/>
    </row>
    <row r="98" spans="1:40" ht="31.5" x14ac:dyDescent="0.25">
      <c r="A98" s="11"/>
      <c r="B98" s="32" t="s">
        <v>135</v>
      </c>
      <c r="C98" s="29">
        <f t="shared" si="18"/>
        <v>1000</v>
      </c>
      <c r="D98" s="24"/>
      <c r="E98" s="10"/>
      <c r="F98" s="10"/>
      <c r="G98" s="10"/>
      <c r="H98" s="10"/>
      <c r="I98" s="10"/>
      <c r="J98" s="10"/>
      <c r="K98" s="10"/>
      <c r="L98" s="11"/>
      <c r="M98" s="11"/>
      <c r="N98" s="11">
        <v>1000</v>
      </c>
      <c r="O98" s="11"/>
      <c r="P98" s="11"/>
      <c r="Q98" s="11"/>
      <c r="R98" s="11"/>
      <c r="S98" s="12">
        <f t="shared" si="16"/>
        <v>0</v>
      </c>
      <c r="T98" s="29">
        <f t="shared" si="17"/>
        <v>1000</v>
      </c>
      <c r="U98" s="11"/>
      <c r="V98" s="11"/>
      <c r="W98" s="11"/>
      <c r="X98" s="11"/>
      <c r="Y98" s="11"/>
      <c r="Z98" s="11"/>
      <c r="AA98" s="11"/>
      <c r="AB98" s="12">
        <f>+C98</f>
        <v>1000</v>
      </c>
      <c r="AC98" s="11"/>
      <c r="AD98" s="11"/>
      <c r="AE98" s="11"/>
      <c r="AF98" s="11"/>
      <c r="AG98" s="11"/>
      <c r="AH98" s="11"/>
      <c r="AI98" s="11"/>
      <c r="AJ98" s="11"/>
      <c r="AK98" s="11"/>
      <c r="AL98" s="11"/>
      <c r="AM98" s="11"/>
      <c r="AN98" s="11"/>
    </row>
    <row r="99" spans="1:40" ht="47.25" x14ac:dyDescent="0.25">
      <c r="A99" s="11"/>
      <c r="B99" s="32" t="s">
        <v>136</v>
      </c>
      <c r="C99" s="29">
        <f t="shared" si="18"/>
        <v>5200</v>
      </c>
      <c r="D99" s="24"/>
      <c r="E99" s="10"/>
      <c r="F99" s="10"/>
      <c r="G99" s="10"/>
      <c r="H99" s="10"/>
      <c r="I99" s="10"/>
      <c r="J99" s="10"/>
      <c r="K99" s="10"/>
      <c r="L99" s="11"/>
      <c r="M99" s="11"/>
      <c r="N99" s="11">
        <v>5200</v>
      </c>
      <c r="O99" s="11"/>
      <c r="P99" s="11"/>
      <c r="Q99" s="11"/>
      <c r="R99" s="11"/>
      <c r="S99" s="12">
        <f t="shared" si="16"/>
        <v>0</v>
      </c>
      <c r="T99" s="29">
        <f t="shared" si="17"/>
        <v>5200</v>
      </c>
      <c r="U99" s="11"/>
      <c r="V99" s="11"/>
      <c r="W99" s="11"/>
      <c r="X99" s="11"/>
      <c r="Y99" s="11"/>
      <c r="Z99" s="11"/>
      <c r="AA99" s="11"/>
      <c r="AB99" s="11"/>
      <c r="AC99" s="11"/>
      <c r="AD99" s="11"/>
      <c r="AE99" s="11"/>
      <c r="AF99" s="11"/>
      <c r="AG99" s="11"/>
      <c r="AH99" s="11"/>
      <c r="AI99" s="11"/>
      <c r="AJ99" s="11"/>
      <c r="AK99" s="12">
        <f>+C99</f>
        <v>5200</v>
      </c>
      <c r="AL99" s="11"/>
      <c r="AM99" s="11"/>
      <c r="AN99" s="11"/>
    </row>
    <row r="100" spans="1:40" ht="31.5" x14ac:dyDescent="0.25">
      <c r="A100" s="11"/>
      <c r="B100" s="32" t="s">
        <v>137</v>
      </c>
      <c r="C100" s="29">
        <f t="shared" si="18"/>
        <v>7500</v>
      </c>
      <c r="D100" s="24"/>
      <c r="E100" s="10"/>
      <c r="F100" s="10"/>
      <c r="G100" s="10"/>
      <c r="H100" s="10"/>
      <c r="I100" s="10"/>
      <c r="J100" s="10">
        <v>7500</v>
      </c>
      <c r="K100" s="10"/>
      <c r="L100" s="11"/>
      <c r="M100" s="11"/>
      <c r="N100" s="11"/>
      <c r="O100" s="11"/>
      <c r="P100" s="11"/>
      <c r="Q100" s="11"/>
      <c r="R100" s="11"/>
      <c r="S100" s="12">
        <f t="shared" si="16"/>
        <v>0</v>
      </c>
      <c r="T100" s="29">
        <f t="shared" si="17"/>
        <v>7500</v>
      </c>
      <c r="U100" s="11"/>
      <c r="V100" s="11"/>
      <c r="W100" s="11"/>
      <c r="X100" s="11"/>
      <c r="Y100" s="11"/>
      <c r="Z100" s="11"/>
      <c r="AA100" s="11"/>
      <c r="AB100" s="11"/>
      <c r="AC100" s="11"/>
      <c r="AD100" s="11"/>
      <c r="AE100" s="11"/>
      <c r="AF100" s="11"/>
      <c r="AG100" s="11"/>
      <c r="AH100" s="11"/>
      <c r="AI100" s="11"/>
      <c r="AJ100" s="12">
        <f>+C100</f>
        <v>7500</v>
      </c>
      <c r="AK100" s="11"/>
      <c r="AL100" s="11"/>
      <c r="AM100" s="11"/>
      <c r="AN100" s="11"/>
    </row>
    <row r="101" spans="1:40" ht="31.5" x14ac:dyDescent="0.25">
      <c r="A101" s="11"/>
      <c r="B101" s="10" t="s">
        <v>138</v>
      </c>
      <c r="C101" s="29">
        <f t="shared" si="18"/>
        <v>500</v>
      </c>
      <c r="D101" s="24"/>
      <c r="E101" s="10"/>
      <c r="F101" s="10">
        <v>500</v>
      </c>
      <c r="G101" s="10"/>
      <c r="H101" s="10"/>
      <c r="I101" s="10"/>
      <c r="J101" s="10"/>
      <c r="K101" s="10"/>
      <c r="L101" s="11"/>
      <c r="M101" s="11"/>
      <c r="N101" s="11"/>
      <c r="O101" s="11"/>
      <c r="P101" s="11"/>
      <c r="Q101" s="11"/>
      <c r="R101" s="11"/>
      <c r="S101" s="12">
        <f t="shared" si="16"/>
        <v>0</v>
      </c>
      <c r="T101" s="29">
        <f t="shared" si="17"/>
        <v>500</v>
      </c>
      <c r="U101" s="11"/>
      <c r="V101" s="11"/>
      <c r="W101" s="11"/>
      <c r="X101" s="11"/>
      <c r="Y101" s="11"/>
      <c r="Z101" s="11"/>
      <c r="AA101" s="11"/>
      <c r="AB101" s="11"/>
      <c r="AC101" s="11"/>
      <c r="AD101" s="11"/>
      <c r="AE101" s="11"/>
      <c r="AF101" s="11"/>
      <c r="AG101" s="11"/>
      <c r="AH101" s="11"/>
      <c r="AI101" s="11"/>
      <c r="AJ101" s="11"/>
      <c r="AK101" s="12">
        <f>+C101</f>
        <v>500</v>
      </c>
      <c r="AL101" s="11"/>
      <c r="AM101" s="11"/>
      <c r="AN101" s="11"/>
    </row>
    <row r="102" spans="1:40" ht="31.5" x14ac:dyDescent="0.25">
      <c r="A102" s="11"/>
      <c r="B102" s="10" t="s">
        <v>139</v>
      </c>
      <c r="C102" s="29">
        <f t="shared" si="18"/>
        <v>600</v>
      </c>
      <c r="D102" s="24"/>
      <c r="E102" s="10"/>
      <c r="F102" s="10">
        <v>600</v>
      </c>
      <c r="G102" s="10"/>
      <c r="H102" s="10"/>
      <c r="I102" s="10"/>
      <c r="J102" s="10"/>
      <c r="K102" s="10"/>
      <c r="L102" s="11"/>
      <c r="M102" s="11"/>
      <c r="N102" s="11"/>
      <c r="O102" s="11"/>
      <c r="P102" s="11"/>
      <c r="Q102" s="11"/>
      <c r="R102" s="11"/>
      <c r="S102" s="12">
        <f t="shared" si="16"/>
        <v>0</v>
      </c>
      <c r="T102" s="29">
        <f t="shared" si="17"/>
        <v>600</v>
      </c>
      <c r="U102" s="11"/>
      <c r="V102" s="11"/>
      <c r="W102" s="11"/>
      <c r="X102" s="11"/>
      <c r="Y102" s="11"/>
      <c r="Z102" s="11"/>
      <c r="AA102" s="11"/>
      <c r="AB102" s="11"/>
      <c r="AC102" s="11"/>
      <c r="AD102" s="11"/>
      <c r="AE102" s="11"/>
      <c r="AF102" s="11"/>
      <c r="AG102" s="11"/>
      <c r="AH102" s="11"/>
      <c r="AI102" s="11"/>
      <c r="AJ102" s="11"/>
      <c r="AK102" s="12">
        <f>+C102</f>
        <v>600</v>
      </c>
      <c r="AL102" s="11"/>
      <c r="AM102" s="11"/>
      <c r="AN102" s="11"/>
    </row>
    <row r="103" spans="1:40" ht="31.5" x14ac:dyDescent="0.25">
      <c r="A103" s="11"/>
      <c r="B103" s="10" t="s">
        <v>140</v>
      </c>
      <c r="C103" s="29">
        <f t="shared" si="18"/>
        <v>700</v>
      </c>
      <c r="D103" s="24"/>
      <c r="E103" s="10"/>
      <c r="F103" s="10">
        <v>700</v>
      </c>
      <c r="G103" s="10"/>
      <c r="H103" s="10"/>
      <c r="I103" s="10"/>
      <c r="J103" s="10"/>
      <c r="K103" s="10"/>
      <c r="L103" s="11"/>
      <c r="M103" s="11"/>
      <c r="N103" s="11"/>
      <c r="O103" s="11"/>
      <c r="P103" s="11"/>
      <c r="Q103" s="11"/>
      <c r="R103" s="11"/>
      <c r="S103" s="12">
        <f t="shared" si="16"/>
        <v>0</v>
      </c>
      <c r="T103" s="29">
        <f t="shared" si="17"/>
        <v>700</v>
      </c>
      <c r="U103" s="11"/>
      <c r="V103" s="11"/>
      <c r="W103" s="11"/>
      <c r="X103" s="11"/>
      <c r="Y103" s="11"/>
      <c r="Z103" s="11"/>
      <c r="AA103" s="11"/>
      <c r="AB103" s="11"/>
      <c r="AC103" s="11"/>
      <c r="AD103" s="11"/>
      <c r="AE103" s="11"/>
      <c r="AF103" s="11"/>
      <c r="AG103" s="11"/>
      <c r="AH103" s="11"/>
      <c r="AI103" s="11"/>
      <c r="AJ103" s="12">
        <f>+C103</f>
        <v>700</v>
      </c>
      <c r="AK103" s="11"/>
      <c r="AL103" s="11"/>
      <c r="AM103" s="11"/>
      <c r="AN103" s="11"/>
    </row>
    <row r="104" spans="1:40" s="19" customFormat="1" x14ac:dyDescent="0.25">
      <c r="A104" s="17">
        <v>5</v>
      </c>
      <c r="B104" s="13" t="s">
        <v>141</v>
      </c>
      <c r="C104" s="31">
        <f t="shared" si="18"/>
        <v>14480</v>
      </c>
      <c r="D104" s="24">
        <f t="shared" si="20"/>
        <v>14480</v>
      </c>
      <c r="E104" s="17">
        <f t="shared" ref="E104:M104" si="24">SUM(E105:E111)</f>
        <v>0</v>
      </c>
      <c r="F104" s="17">
        <f t="shared" si="24"/>
        <v>280</v>
      </c>
      <c r="G104" s="17">
        <f t="shared" si="24"/>
        <v>0</v>
      </c>
      <c r="H104" s="17">
        <f t="shared" si="24"/>
        <v>700</v>
      </c>
      <c r="I104" s="17">
        <f t="shared" si="24"/>
        <v>0</v>
      </c>
      <c r="J104" s="17">
        <f t="shared" si="24"/>
        <v>6000</v>
      </c>
      <c r="K104" s="17">
        <f t="shared" si="24"/>
        <v>0</v>
      </c>
      <c r="L104" s="17">
        <f t="shared" si="24"/>
        <v>0</v>
      </c>
      <c r="M104" s="17">
        <f t="shared" si="24"/>
        <v>0</v>
      </c>
      <c r="N104" s="17">
        <f>SUM(N105:N111)</f>
        <v>7500</v>
      </c>
      <c r="O104" s="17">
        <f t="shared" ref="O104:R104" si="25">SUM(O105:O111)</f>
        <v>0</v>
      </c>
      <c r="P104" s="17">
        <f t="shared" si="25"/>
        <v>0</v>
      </c>
      <c r="Q104" s="17">
        <f t="shared" si="25"/>
        <v>0</v>
      </c>
      <c r="R104" s="17">
        <f t="shared" si="25"/>
        <v>0</v>
      </c>
      <c r="S104" s="27">
        <f t="shared" si="16"/>
        <v>0</v>
      </c>
      <c r="T104" s="31">
        <f>SUM(T105:T111)</f>
        <v>14480</v>
      </c>
      <c r="U104" s="31">
        <f t="shared" ref="U104:AN104" si="26">SUM(U105:U111)</f>
        <v>0</v>
      </c>
      <c r="V104" s="31">
        <f t="shared" si="26"/>
        <v>0</v>
      </c>
      <c r="W104" s="31">
        <f t="shared" si="26"/>
        <v>1500</v>
      </c>
      <c r="X104" s="31">
        <f t="shared" si="26"/>
        <v>0</v>
      </c>
      <c r="Y104" s="31">
        <f t="shared" si="26"/>
        <v>0</v>
      </c>
      <c r="Z104" s="31">
        <f t="shared" si="26"/>
        <v>0</v>
      </c>
      <c r="AA104" s="31">
        <f t="shared" si="26"/>
        <v>0</v>
      </c>
      <c r="AB104" s="31">
        <f t="shared" si="26"/>
        <v>0</v>
      </c>
      <c r="AC104" s="31">
        <f t="shared" si="26"/>
        <v>0</v>
      </c>
      <c r="AD104" s="31">
        <f t="shared" si="26"/>
        <v>0</v>
      </c>
      <c r="AE104" s="31">
        <f t="shared" si="26"/>
        <v>0</v>
      </c>
      <c r="AF104" s="31">
        <f t="shared" si="26"/>
        <v>0</v>
      </c>
      <c r="AG104" s="31">
        <f t="shared" si="26"/>
        <v>0</v>
      </c>
      <c r="AH104" s="31">
        <f t="shared" si="26"/>
        <v>0</v>
      </c>
      <c r="AI104" s="31">
        <f t="shared" si="26"/>
        <v>700</v>
      </c>
      <c r="AJ104" s="31">
        <f t="shared" si="26"/>
        <v>12280</v>
      </c>
      <c r="AK104" s="31">
        <f t="shared" si="26"/>
        <v>0</v>
      </c>
      <c r="AL104" s="31">
        <f t="shared" si="26"/>
        <v>0</v>
      </c>
      <c r="AM104" s="31">
        <f t="shared" si="26"/>
        <v>0</v>
      </c>
      <c r="AN104" s="31">
        <f t="shared" si="26"/>
        <v>0</v>
      </c>
    </row>
    <row r="105" spans="1:40" ht="47.25" x14ac:dyDescent="0.25">
      <c r="A105" s="11"/>
      <c r="B105" s="38" t="s">
        <v>142</v>
      </c>
      <c r="C105" s="29">
        <f t="shared" si="18"/>
        <v>2000</v>
      </c>
      <c r="D105" s="24"/>
      <c r="E105" s="10"/>
      <c r="F105" s="10"/>
      <c r="G105" s="10"/>
      <c r="H105" s="10"/>
      <c r="I105" s="10"/>
      <c r="J105" s="10"/>
      <c r="K105" s="10"/>
      <c r="L105" s="11"/>
      <c r="M105" s="11"/>
      <c r="N105" s="11">
        <v>2000</v>
      </c>
      <c r="O105" s="11"/>
      <c r="P105" s="11"/>
      <c r="Q105" s="11"/>
      <c r="R105" s="11"/>
      <c r="S105" s="12">
        <f t="shared" si="16"/>
        <v>0</v>
      </c>
      <c r="T105" s="29">
        <f t="shared" si="17"/>
        <v>2000</v>
      </c>
      <c r="U105" s="11"/>
      <c r="V105" s="11"/>
      <c r="W105" s="11"/>
      <c r="X105" s="11"/>
      <c r="Y105" s="11"/>
      <c r="Z105" s="11"/>
      <c r="AA105" s="11"/>
      <c r="AB105" s="11"/>
      <c r="AC105" s="11"/>
      <c r="AD105" s="11"/>
      <c r="AE105" s="11"/>
      <c r="AF105" s="11"/>
      <c r="AG105" s="11"/>
      <c r="AH105" s="11"/>
      <c r="AI105" s="11"/>
      <c r="AJ105" s="12">
        <f>+C105</f>
        <v>2000</v>
      </c>
      <c r="AK105" s="11"/>
      <c r="AL105" s="11"/>
      <c r="AM105" s="11"/>
      <c r="AN105" s="11"/>
    </row>
    <row r="106" spans="1:40" ht="31.5" x14ac:dyDescent="0.25">
      <c r="A106" s="11"/>
      <c r="B106" s="38" t="s">
        <v>143</v>
      </c>
      <c r="C106" s="29">
        <f t="shared" si="18"/>
        <v>1500</v>
      </c>
      <c r="D106" s="24"/>
      <c r="E106" s="10"/>
      <c r="F106" s="10"/>
      <c r="G106" s="10"/>
      <c r="H106" s="10"/>
      <c r="I106" s="10"/>
      <c r="J106" s="10"/>
      <c r="K106" s="10"/>
      <c r="L106" s="11"/>
      <c r="M106" s="11"/>
      <c r="N106" s="11">
        <v>1500</v>
      </c>
      <c r="O106" s="11"/>
      <c r="P106" s="11"/>
      <c r="Q106" s="11"/>
      <c r="R106" s="11"/>
      <c r="S106" s="12">
        <f t="shared" si="16"/>
        <v>0</v>
      </c>
      <c r="T106" s="29">
        <f t="shared" si="17"/>
        <v>1500</v>
      </c>
      <c r="U106" s="11"/>
      <c r="V106" s="11"/>
      <c r="W106" s="12">
        <f>+C106</f>
        <v>1500</v>
      </c>
      <c r="X106" s="11"/>
      <c r="Y106" s="11"/>
      <c r="Z106" s="11"/>
      <c r="AA106" s="11"/>
      <c r="AB106" s="11"/>
      <c r="AC106" s="11"/>
      <c r="AD106" s="11"/>
      <c r="AE106" s="11"/>
      <c r="AF106" s="11"/>
      <c r="AG106" s="11"/>
      <c r="AH106" s="11"/>
      <c r="AI106" s="11"/>
      <c r="AJ106" s="11"/>
      <c r="AK106" s="11"/>
      <c r="AL106" s="11"/>
      <c r="AM106" s="11"/>
      <c r="AN106" s="11"/>
    </row>
    <row r="107" spans="1:40" ht="31.5" x14ac:dyDescent="0.25">
      <c r="A107" s="11"/>
      <c r="B107" s="38" t="s">
        <v>144</v>
      </c>
      <c r="C107" s="29">
        <f t="shared" si="18"/>
        <v>1400</v>
      </c>
      <c r="D107" s="24"/>
      <c r="E107" s="10"/>
      <c r="F107" s="10"/>
      <c r="G107" s="10"/>
      <c r="H107" s="10"/>
      <c r="I107" s="10"/>
      <c r="J107" s="10"/>
      <c r="K107" s="10"/>
      <c r="L107" s="11"/>
      <c r="M107" s="11"/>
      <c r="N107" s="11">
        <v>1400</v>
      </c>
      <c r="O107" s="11"/>
      <c r="P107" s="11"/>
      <c r="Q107" s="11"/>
      <c r="R107" s="11"/>
      <c r="S107" s="12">
        <f t="shared" si="16"/>
        <v>0</v>
      </c>
      <c r="T107" s="29">
        <f t="shared" si="17"/>
        <v>1400</v>
      </c>
      <c r="U107" s="11"/>
      <c r="V107" s="11"/>
      <c r="W107" s="11"/>
      <c r="X107" s="11"/>
      <c r="Y107" s="11"/>
      <c r="Z107" s="11"/>
      <c r="AA107" s="11"/>
      <c r="AB107" s="11"/>
      <c r="AC107" s="11"/>
      <c r="AD107" s="11"/>
      <c r="AE107" s="11"/>
      <c r="AF107" s="11"/>
      <c r="AG107" s="11"/>
      <c r="AH107" s="11"/>
      <c r="AI107" s="11"/>
      <c r="AJ107" s="12">
        <f>+C107</f>
        <v>1400</v>
      </c>
      <c r="AK107" s="11"/>
      <c r="AL107" s="11"/>
      <c r="AM107" s="11"/>
      <c r="AN107" s="11"/>
    </row>
    <row r="108" spans="1:40" ht="63" x14ac:dyDescent="0.25">
      <c r="A108" s="11"/>
      <c r="B108" s="38" t="s">
        <v>145</v>
      </c>
      <c r="C108" s="29">
        <f t="shared" si="18"/>
        <v>2600</v>
      </c>
      <c r="D108" s="24"/>
      <c r="E108" s="10"/>
      <c r="F108" s="10"/>
      <c r="G108" s="10"/>
      <c r="H108" s="10"/>
      <c r="I108" s="10"/>
      <c r="J108" s="10"/>
      <c r="K108" s="10"/>
      <c r="L108" s="11"/>
      <c r="M108" s="11"/>
      <c r="N108" s="11">
        <v>2600</v>
      </c>
      <c r="O108" s="11"/>
      <c r="P108" s="11"/>
      <c r="Q108" s="11"/>
      <c r="R108" s="11"/>
      <c r="S108" s="12">
        <f t="shared" si="16"/>
        <v>0</v>
      </c>
      <c r="T108" s="29">
        <f t="shared" si="17"/>
        <v>2600</v>
      </c>
      <c r="U108" s="11"/>
      <c r="V108" s="11"/>
      <c r="W108" s="11"/>
      <c r="X108" s="11"/>
      <c r="Y108" s="11"/>
      <c r="Z108" s="11"/>
      <c r="AA108" s="11"/>
      <c r="AB108" s="11"/>
      <c r="AC108" s="11"/>
      <c r="AD108" s="11"/>
      <c r="AE108" s="11"/>
      <c r="AF108" s="11"/>
      <c r="AG108" s="11"/>
      <c r="AH108" s="11"/>
      <c r="AI108" s="11"/>
      <c r="AJ108" s="12">
        <f>+C108</f>
        <v>2600</v>
      </c>
      <c r="AK108" s="11"/>
      <c r="AL108" s="11"/>
      <c r="AM108" s="11"/>
      <c r="AN108" s="11"/>
    </row>
    <row r="109" spans="1:40" ht="47.25" x14ac:dyDescent="0.25">
      <c r="A109" s="11"/>
      <c r="B109" s="10" t="s">
        <v>146</v>
      </c>
      <c r="C109" s="29">
        <f t="shared" si="18"/>
        <v>6000</v>
      </c>
      <c r="D109" s="24"/>
      <c r="E109" s="10"/>
      <c r="F109" s="10"/>
      <c r="G109" s="10"/>
      <c r="H109" s="10"/>
      <c r="I109" s="10"/>
      <c r="J109" s="10">
        <v>6000</v>
      </c>
      <c r="K109" s="10"/>
      <c r="L109" s="11"/>
      <c r="M109" s="11"/>
      <c r="N109" s="11"/>
      <c r="O109" s="11"/>
      <c r="P109" s="11"/>
      <c r="Q109" s="11"/>
      <c r="R109" s="11"/>
      <c r="S109" s="12">
        <f t="shared" si="16"/>
        <v>0</v>
      </c>
      <c r="T109" s="29">
        <f t="shared" si="17"/>
        <v>6000</v>
      </c>
      <c r="U109" s="11"/>
      <c r="V109" s="11"/>
      <c r="W109" s="11"/>
      <c r="X109" s="11"/>
      <c r="Y109" s="11"/>
      <c r="Z109" s="11"/>
      <c r="AA109" s="11"/>
      <c r="AB109" s="11"/>
      <c r="AC109" s="11"/>
      <c r="AD109" s="11"/>
      <c r="AE109" s="11"/>
      <c r="AF109" s="11"/>
      <c r="AG109" s="11"/>
      <c r="AH109" s="11"/>
      <c r="AI109" s="11"/>
      <c r="AJ109" s="12">
        <f>+C109</f>
        <v>6000</v>
      </c>
      <c r="AK109" s="11"/>
      <c r="AL109" s="11"/>
      <c r="AM109" s="11"/>
      <c r="AN109" s="11"/>
    </row>
    <row r="110" spans="1:40" ht="31.5" x14ac:dyDescent="0.25">
      <c r="A110" s="11"/>
      <c r="B110" s="10" t="s">
        <v>147</v>
      </c>
      <c r="C110" s="29">
        <f t="shared" si="18"/>
        <v>700</v>
      </c>
      <c r="D110" s="24"/>
      <c r="E110" s="10"/>
      <c r="F110" s="10"/>
      <c r="G110" s="10">
        <v>0</v>
      </c>
      <c r="H110" s="10">
        <v>700</v>
      </c>
      <c r="I110" s="10"/>
      <c r="J110" s="10"/>
      <c r="K110" s="10"/>
      <c r="L110" s="11"/>
      <c r="M110" s="11"/>
      <c r="N110" s="11"/>
      <c r="O110" s="11"/>
      <c r="P110" s="11"/>
      <c r="Q110" s="11"/>
      <c r="R110" s="11"/>
      <c r="S110" s="12">
        <f t="shared" si="16"/>
        <v>0</v>
      </c>
      <c r="T110" s="29">
        <f t="shared" si="17"/>
        <v>700</v>
      </c>
      <c r="U110" s="11"/>
      <c r="V110" s="11"/>
      <c r="W110" s="11"/>
      <c r="X110" s="11"/>
      <c r="Y110" s="11"/>
      <c r="Z110" s="11"/>
      <c r="AA110" s="11"/>
      <c r="AB110" s="11"/>
      <c r="AC110" s="11"/>
      <c r="AD110" s="11"/>
      <c r="AE110" s="11"/>
      <c r="AF110" s="11"/>
      <c r="AG110" s="11"/>
      <c r="AH110" s="11"/>
      <c r="AI110" s="12">
        <f>+C110</f>
        <v>700</v>
      </c>
      <c r="AJ110" s="11"/>
      <c r="AK110" s="11"/>
      <c r="AL110" s="11"/>
      <c r="AM110" s="11"/>
      <c r="AN110" s="11"/>
    </row>
    <row r="111" spans="1:40" ht="31.5" x14ac:dyDescent="0.25">
      <c r="A111" s="11"/>
      <c r="B111" s="10" t="s">
        <v>148</v>
      </c>
      <c r="C111" s="29">
        <f t="shared" si="18"/>
        <v>280</v>
      </c>
      <c r="D111" s="24"/>
      <c r="E111" s="10"/>
      <c r="F111" s="10">
        <v>280</v>
      </c>
      <c r="G111" s="10"/>
      <c r="H111" s="10"/>
      <c r="I111" s="10"/>
      <c r="J111" s="10"/>
      <c r="K111" s="10"/>
      <c r="L111" s="11"/>
      <c r="M111" s="11"/>
      <c r="N111" s="11"/>
      <c r="O111" s="11"/>
      <c r="P111" s="11"/>
      <c r="Q111" s="11"/>
      <c r="R111" s="11"/>
      <c r="S111" s="12">
        <f t="shared" si="16"/>
        <v>0</v>
      </c>
      <c r="T111" s="29">
        <f t="shared" si="17"/>
        <v>280</v>
      </c>
      <c r="U111" s="11"/>
      <c r="V111" s="11"/>
      <c r="W111" s="11"/>
      <c r="X111" s="11"/>
      <c r="Y111" s="11"/>
      <c r="Z111" s="11"/>
      <c r="AA111" s="11"/>
      <c r="AB111" s="11"/>
      <c r="AC111" s="11"/>
      <c r="AD111" s="11"/>
      <c r="AE111" s="11"/>
      <c r="AF111" s="11"/>
      <c r="AG111" s="11"/>
      <c r="AH111" s="11"/>
      <c r="AI111" s="11"/>
      <c r="AJ111" s="12">
        <f>+C111</f>
        <v>280</v>
      </c>
      <c r="AK111" s="11"/>
      <c r="AL111" s="11"/>
      <c r="AM111" s="11"/>
      <c r="AN111" s="11"/>
    </row>
    <row r="112" spans="1:40" s="19" customFormat="1" x14ac:dyDescent="0.25">
      <c r="A112" s="17">
        <v>6</v>
      </c>
      <c r="B112" s="13" t="s">
        <v>149</v>
      </c>
      <c r="C112" s="31">
        <f t="shared" si="18"/>
        <v>30536</v>
      </c>
      <c r="D112" s="24">
        <f t="shared" si="20"/>
        <v>30536</v>
      </c>
      <c r="E112" s="17">
        <f t="shared" ref="E112:M112" si="27">SUM(E113:E119)</f>
        <v>0</v>
      </c>
      <c r="F112" s="17">
        <f t="shared" si="27"/>
        <v>8036</v>
      </c>
      <c r="G112" s="17">
        <f t="shared" si="27"/>
        <v>0</v>
      </c>
      <c r="H112" s="17">
        <f t="shared" si="27"/>
        <v>0</v>
      </c>
      <c r="I112" s="17">
        <f t="shared" si="27"/>
        <v>0</v>
      </c>
      <c r="J112" s="17">
        <f t="shared" si="27"/>
        <v>0</v>
      </c>
      <c r="K112" s="17">
        <f t="shared" si="27"/>
        <v>0</v>
      </c>
      <c r="L112" s="17">
        <f t="shared" si="27"/>
        <v>0</v>
      </c>
      <c r="M112" s="17">
        <f t="shared" si="27"/>
        <v>0</v>
      </c>
      <c r="N112" s="17">
        <f>SUM(N113:N119)</f>
        <v>22500</v>
      </c>
      <c r="O112" s="17">
        <f t="shared" ref="O112:R112" si="28">SUM(O113:O119)</f>
        <v>0</v>
      </c>
      <c r="P112" s="17">
        <f t="shared" si="28"/>
        <v>0</v>
      </c>
      <c r="Q112" s="17">
        <f t="shared" si="28"/>
        <v>0</v>
      </c>
      <c r="R112" s="17">
        <f t="shared" si="28"/>
        <v>0</v>
      </c>
      <c r="S112" s="27">
        <f t="shared" si="16"/>
        <v>0</v>
      </c>
      <c r="T112" s="31">
        <f>SUM(T113:T119)</f>
        <v>30536</v>
      </c>
      <c r="U112" s="31">
        <f t="shared" ref="U112:AN112" si="29">SUM(U113:U119)</f>
        <v>2200</v>
      </c>
      <c r="V112" s="31">
        <f t="shared" si="29"/>
        <v>0</v>
      </c>
      <c r="W112" s="31">
        <f t="shared" si="29"/>
        <v>0</v>
      </c>
      <c r="X112" s="31">
        <f t="shared" si="29"/>
        <v>0</v>
      </c>
      <c r="Y112" s="31">
        <f t="shared" si="29"/>
        <v>0</v>
      </c>
      <c r="Z112" s="31">
        <f t="shared" si="29"/>
        <v>0</v>
      </c>
      <c r="AA112" s="31">
        <f t="shared" si="29"/>
        <v>0</v>
      </c>
      <c r="AB112" s="31">
        <f t="shared" si="29"/>
        <v>0</v>
      </c>
      <c r="AC112" s="31">
        <f t="shared" si="29"/>
        <v>0</v>
      </c>
      <c r="AD112" s="31">
        <f t="shared" si="29"/>
        <v>0</v>
      </c>
      <c r="AE112" s="31">
        <f t="shared" si="29"/>
        <v>0</v>
      </c>
      <c r="AF112" s="31">
        <f t="shared" si="29"/>
        <v>0</v>
      </c>
      <c r="AG112" s="31">
        <f t="shared" si="29"/>
        <v>0</v>
      </c>
      <c r="AH112" s="31">
        <f t="shared" si="29"/>
        <v>0</v>
      </c>
      <c r="AI112" s="31">
        <f t="shared" si="29"/>
        <v>0</v>
      </c>
      <c r="AJ112" s="31">
        <f t="shared" si="29"/>
        <v>20300</v>
      </c>
      <c r="AK112" s="31">
        <f t="shared" si="29"/>
        <v>8036</v>
      </c>
      <c r="AL112" s="31">
        <f t="shared" si="29"/>
        <v>0</v>
      </c>
      <c r="AM112" s="31">
        <f t="shared" si="29"/>
        <v>0</v>
      </c>
      <c r="AN112" s="31">
        <f t="shared" si="29"/>
        <v>0</v>
      </c>
    </row>
    <row r="113" spans="1:40" ht="47.25" x14ac:dyDescent="0.25">
      <c r="A113" s="11"/>
      <c r="B113" s="32" t="s">
        <v>150</v>
      </c>
      <c r="C113" s="29">
        <f t="shared" si="18"/>
        <v>2000</v>
      </c>
      <c r="D113" s="24"/>
      <c r="E113" s="10"/>
      <c r="F113" s="10"/>
      <c r="G113" s="10"/>
      <c r="H113" s="10"/>
      <c r="I113" s="10"/>
      <c r="J113" s="10"/>
      <c r="K113" s="10"/>
      <c r="L113" s="11"/>
      <c r="M113" s="11"/>
      <c r="N113" s="11">
        <v>2000</v>
      </c>
      <c r="O113" s="11"/>
      <c r="P113" s="11"/>
      <c r="Q113" s="11"/>
      <c r="R113" s="11"/>
      <c r="S113" s="12">
        <f t="shared" si="16"/>
        <v>0</v>
      </c>
      <c r="T113" s="29">
        <f t="shared" si="17"/>
        <v>2000</v>
      </c>
      <c r="U113" s="11"/>
      <c r="V113" s="11"/>
      <c r="W113" s="11"/>
      <c r="X113" s="11"/>
      <c r="Y113" s="11"/>
      <c r="Z113" s="11"/>
      <c r="AA113" s="11"/>
      <c r="AB113" s="11"/>
      <c r="AC113" s="11"/>
      <c r="AD113" s="11"/>
      <c r="AE113" s="11"/>
      <c r="AF113" s="11"/>
      <c r="AG113" s="11"/>
      <c r="AH113" s="11"/>
      <c r="AI113" s="11"/>
      <c r="AJ113" s="12">
        <f>+C113</f>
        <v>2000</v>
      </c>
      <c r="AK113" s="11"/>
      <c r="AL113" s="11"/>
      <c r="AM113" s="11"/>
      <c r="AN113" s="11"/>
    </row>
    <row r="114" spans="1:40" ht="47.25" x14ac:dyDescent="0.25">
      <c r="A114" s="11"/>
      <c r="B114" s="38" t="s">
        <v>151</v>
      </c>
      <c r="C114" s="29">
        <f t="shared" si="18"/>
        <v>18300</v>
      </c>
      <c r="D114" s="24"/>
      <c r="E114" s="10"/>
      <c r="F114" s="10"/>
      <c r="G114" s="10"/>
      <c r="H114" s="10"/>
      <c r="I114" s="10"/>
      <c r="J114" s="10"/>
      <c r="K114" s="10"/>
      <c r="L114" s="11"/>
      <c r="M114" s="11"/>
      <c r="N114" s="11">
        <v>18300</v>
      </c>
      <c r="O114" s="11"/>
      <c r="P114" s="11"/>
      <c r="Q114" s="11"/>
      <c r="R114" s="11"/>
      <c r="S114" s="12">
        <f t="shared" si="16"/>
        <v>0</v>
      </c>
      <c r="T114" s="29">
        <f t="shared" si="17"/>
        <v>18300</v>
      </c>
      <c r="U114" s="11"/>
      <c r="V114" s="11"/>
      <c r="W114" s="11"/>
      <c r="X114" s="11"/>
      <c r="Y114" s="11"/>
      <c r="Z114" s="11"/>
      <c r="AA114" s="11"/>
      <c r="AB114" s="11"/>
      <c r="AC114" s="11"/>
      <c r="AD114" s="11"/>
      <c r="AE114" s="11"/>
      <c r="AF114" s="11"/>
      <c r="AG114" s="11"/>
      <c r="AH114" s="11"/>
      <c r="AI114" s="11"/>
      <c r="AJ114" s="12">
        <f>+C114</f>
        <v>18300</v>
      </c>
      <c r="AK114" s="11"/>
      <c r="AL114" s="11"/>
      <c r="AM114" s="11"/>
      <c r="AN114" s="11"/>
    </row>
    <row r="115" spans="1:40" ht="47.25" x14ac:dyDescent="0.25">
      <c r="A115" s="11"/>
      <c r="B115" s="32" t="s">
        <v>152</v>
      </c>
      <c r="C115" s="29">
        <f t="shared" si="18"/>
        <v>2200</v>
      </c>
      <c r="D115" s="24"/>
      <c r="E115" s="10"/>
      <c r="F115" s="10"/>
      <c r="G115" s="10"/>
      <c r="H115" s="10"/>
      <c r="I115" s="10"/>
      <c r="J115" s="10"/>
      <c r="K115" s="10"/>
      <c r="L115" s="11"/>
      <c r="M115" s="11"/>
      <c r="N115" s="11">
        <v>2200</v>
      </c>
      <c r="O115" s="11"/>
      <c r="P115" s="11"/>
      <c r="Q115" s="11"/>
      <c r="R115" s="11"/>
      <c r="S115" s="12">
        <f t="shared" si="16"/>
        <v>0</v>
      </c>
      <c r="T115" s="29">
        <f t="shared" si="17"/>
        <v>2200</v>
      </c>
      <c r="U115" s="12">
        <f>+C115</f>
        <v>2200</v>
      </c>
      <c r="V115" s="11"/>
      <c r="W115" s="11"/>
      <c r="X115" s="11"/>
      <c r="Y115" s="11"/>
      <c r="Z115" s="11"/>
      <c r="AA115" s="11"/>
      <c r="AB115" s="11"/>
      <c r="AC115" s="11"/>
      <c r="AD115" s="11"/>
      <c r="AE115" s="11"/>
      <c r="AF115" s="11"/>
      <c r="AG115" s="11"/>
      <c r="AH115" s="11"/>
      <c r="AI115" s="11"/>
      <c r="AJ115" s="11"/>
      <c r="AK115" s="11"/>
      <c r="AL115" s="11"/>
      <c r="AM115" s="11"/>
      <c r="AN115" s="11"/>
    </row>
    <row r="116" spans="1:40" ht="31.5" x14ac:dyDescent="0.25">
      <c r="A116" s="11"/>
      <c r="B116" s="10" t="s">
        <v>153</v>
      </c>
      <c r="C116" s="29">
        <f t="shared" si="18"/>
        <v>400</v>
      </c>
      <c r="D116" s="24"/>
      <c r="E116" s="10"/>
      <c r="F116" s="10">
        <v>400</v>
      </c>
      <c r="G116" s="10"/>
      <c r="H116" s="10"/>
      <c r="I116" s="10"/>
      <c r="J116" s="10"/>
      <c r="K116" s="10"/>
      <c r="L116" s="11"/>
      <c r="M116" s="11"/>
      <c r="N116" s="11"/>
      <c r="O116" s="11"/>
      <c r="P116" s="11"/>
      <c r="Q116" s="11"/>
      <c r="R116" s="11"/>
      <c r="S116" s="12">
        <f t="shared" si="16"/>
        <v>0</v>
      </c>
      <c r="T116" s="29">
        <f t="shared" si="17"/>
        <v>400</v>
      </c>
      <c r="U116" s="11"/>
      <c r="V116" s="11"/>
      <c r="W116" s="11"/>
      <c r="X116" s="11"/>
      <c r="Y116" s="11"/>
      <c r="Z116" s="11"/>
      <c r="AA116" s="11"/>
      <c r="AB116" s="11"/>
      <c r="AC116" s="11"/>
      <c r="AD116" s="11"/>
      <c r="AE116" s="11"/>
      <c r="AF116" s="11"/>
      <c r="AG116" s="11"/>
      <c r="AH116" s="11"/>
      <c r="AI116" s="11"/>
      <c r="AJ116" s="11"/>
      <c r="AK116" s="12">
        <f>+C116</f>
        <v>400</v>
      </c>
      <c r="AL116" s="11"/>
      <c r="AM116" s="11"/>
      <c r="AN116" s="11"/>
    </row>
    <row r="117" spans="1:40" x14ac:dyDescent="0.25">
      <c r="A117" s="11"/>
      <c r="B117" s="10" t="s">
        <v>154</v>
      </c>
      <c r="C117" s="29">
        <f t="shared" si="18"/>
        <v>650</v>
      </c>
      <c r="D117" s="24"/>
      <c r="E117" s="10"/>
      <c r="F117" s="10">
        <v>650</v>
      </c>
      <c r="G117" s="10"/>
      <c r="H117" s="10"/>
      <c r="I117" s="10"/>
      <c r="J117" s="10"/>
      <c r="K117" s="10"/>
      <c r="L117" s="11"/>
      <c r="M117" s="11"/>
      <c r="N117" s="11"/>
      <c r="O117" s="11"/>
      <c r="P117" s="11"/>
      <c r="Q117" s="11"/>
      <c r="R117" s="11"/>
      <c r="S117" s="12">
        <f t="shared" si="16"/>
        <v>0</v>
      </c>
      <c r="T117" s="29">
        <f t="shared" si="17"/>
        <v>650</v>
      </c>
      <c r="U117" s="11"/>
      <c r="V117" s="11"/>
      <c r="W117" s="11"/>
      <c r="X117" s="11"/>
      <c r="Y117" s="11"/>
      <c r="Z117" s="11"/>
      <c r="AA117" s="11"/>
      <c r="AB117" s="11"/>
      <c r="AC117" s="11"/>
      <c r="AD117" s="11"/>
      <c r="AE117" s="11"/>
      <c r="AF117" s="11"/>
      <c r="AG117" s="11"/>
      <c r="AH117" s="11"/>
      <c r="AI117" s="11"/>
      <c r="AJ117" s="11"/>
      <c r="AK117" s="12">
        <f>+C117</f>
        <v>650</v>
      </c>
      <c r="AL117" s="11"/>
      <c r="AM117" s="11"/>
      <c r="AN117" s="11"/>
    </row>
    <row r="118" spans="1:40" ht="31.5" x14ac:dyDescent="0.25">
      <c r="A118" s="11"/>
      <c r="B118" s="10" t="s">
        <v>155</v>
      </c>
      <c r="C118" s="29">
        <f t="shared" si="18"/>
        <v>450</v>
      </c>
      <c r="D118" s="24"/>
      <c r="E118" s="10"/>
      <c r="F118" s="10">
        <v>450</v>
      </c>
      <c r="G118" s="10"/>
      <c r="H118" s="10"/>
      <c r="I118" s="10"/>
      <c r="J118" s="10"/>
      <c r="K118" s="10"/>
      <c r="L118" s="11"/>
      <c r="M118" s="11"/>
      <c r="N118" s="11"/>
      <c r="O118" s="11"/>
      <c r="P118" s="11"/>
      <c r="Q118" s="11"/>
      <c r="R118" s="11"/>
      <c r="S118" s="12">
        <f t="shared" si="16"/>
        <v>0</v>
      </c>
      <c r="T118" s="29">
        <f t="shared" si="17"/>
        <v>450</v>
      </c>
      <c r="U118" s="11"/>
      <c r="V118" s="11"/>
      <c r="W118" s="11"/>
      <c r="X118" s="11"/>
      <c r="Y118" s="11"/>
      <c r="Z118" s="11"/>
      <c r="AA118" s="11"/>
      <c r="AB118" s="11"/>
      <c r="AC118" s="11"/>
      <c r="AD118" s="11"/>
      <c r="AE118" s="11"/>
      <c r="AF118" s="11"/>
      <c r="AG118" s="11"/>
      <c r="AH118" s="11"/>
      <c r="AI118" s="11"/>
      <c r="AJ118" s="11"/>
      <c r="AK118" s="12">
        <f>+C118</f>
        <v>450</v>
      </c>
      <c r="AL118" s="11"/>
      <c r="AM118" s="11"/>
      <c r="AN118" s="11"/>
    </row>
    <row r="119" spans="1:40" ht="31.5" x14ac:dyDescent="0.25">
      <c r="A119" s="11"/>
      <c r="B119" s="10" t="s">
        <v>156</v>
      </c>
      <c r="C119" s="29">
        <f t="shared" si="18"/>
        <v>6536</v>
      </c>
      <c r="D119" s="24"/>
      <c r="E119" s="10"/>
      <c r="F119" s="10">
        <v>6536</v>
      </c>
      <c r="G119" s="10"/>
      <c r="H119" s="10"/>
      <c r="I119" s="10"/>
      <c r="J119" s="10"/>
      <c r="K119" s="10"/>
      <c r="L119" s="11"/>
      <c r="M119" s="11"/>
      <c r="N119" s="11"/>
      <c r="O119" s="11"/>
      <c r="P119" s="11"/>
      <c r="Q119" s="11"/>
      <c r="R119" s="11"/>
      <c r="S119" s="12">
        <f t="shared" si="16"/>
        <v>0</v>
      </c>
      <c r="T119" s="29">
        <f t="shared" si="17"/>
        <v>6536</v>
      </c>
      <c r="U119" s="11"/>
      <c r="V119" s="11"/>
      <c r="W119" s="11"/>
      <c r="X119" s="11"/>
      <c r="Y119" s="11"/>
      <c r="Z119" s="11"/>
      <c r="AA119" s="11"/>
      <c r="AB119" s="11"/>
      <c r="AC119" s="11"/>
      <c r="AD119" s="11"/>
      <c r="AE119" s="11"/>
      <c r="AF119" s="11"/>
      <c r="AG119" s="11"/>
      <c r="AH119" s="11"/>
      <c r="AI119" s="11"/>
      <c r="AJ119" s="11"/>
      <c r="AK119" s="12">
        <f>+C119</f>
        <v>6536</v>
      </c>
      <c r="AL119" s="11"/>
      <c r="AM119" s="11"/>
      <c r="AN119" s="11"/>
    </row>
    <row r="120" spans="1:40" s="19" customFormat="1" x14ac:dyDescent="0.25">
      <c r="A120" s="17">
        <v>7</v>
      </c>
      <c r="B120" s="13" t="s">
        <v>157</v>
      </c>
      <c r="C120" s="31">
        <f t="shared" si="18"/>
        <v>6050</v>
      </c>
      <c r="D120" s="24">
        <f t="shared" si="20"/>
        <v>6050</v>
      </c>
      <c r="E120" s="17">
        <f t="shared" ref="E120:M120" si="30">SUM(E121:E125)</f>
        <v>0</v>
      </c>
      <c r="F120" s="17">
        <f t="shared" si="30"/>
        <v>950</v>
      </c>
      <c r="G120" s="17">
        <f t="shared" si="30"/>
        <v>0</v>
      </c>
      <c r="H120" s="17">
        <f t="shared" si="30"/>
        <v>0</v>
      </c>
      <c r="I120" s="17">
        <f t="shared" si="30"/>
        <v>0</v>
      </c>
      <c r="J120" s="17">
        <f t="shared" si="30"/>
        <v>0</v>
      </c>
      <c r="K120" s="17">
        <f t="shared" si="30"/>
        <v>0</v>
      </c>
      <c r="L120" s="17">
        <f t="shared" si="30"/>
        <v>0</v>
      </c>
      <c r="M120" s="17">
        <f t="shared" si="30"/>
        <v>0</v>
      </c>
      <c r="N120" s="17">
        <f>SUM(N121:N125)</f>
        <v>5100</v>
      </c>
      <c r="O120" s="17">
        <f t="shared" ref="O120:R120" si="31">SUM(O121:O125)</f>
        <v>0</v>
      </c>
      <c r="P120" s="17">
        <f t="shared" si="31"/>
        <v>0</v>
      </c>
      <c r="Q120" s="17">
        <f t="shared" si="31"/>
        <v>0</v>
      </c>
      <c r="R120" s="17">
        <f t="shared" si="31"/>
        <v>0</v>
      </c>
      <c r="S120" s="27">
        <f t="shared" si="16"/>
        <v>0</v>
      </c>
      <c r="T120" s="31">
        <f>SUM(T121:T125)</f>
        <v>6050</v>
      </c>
      <c r="U120" s="31">
        <f t="shared" ref="U120:AN120" si="32">SUM(U121:U125)</f>
        <v>700</v>
      </c>
      <c r="V120" s="31">
        <f t="shared" si="32"/>
        <v>0</v>
      </c>
      <c r="W120" s="31">
        <f t="shared" si="32"/>
        <v>0</v>
      </c>
      <c r="X120" s="31">
        <f t="shared" si="32"/>
        <v>0</v>
      </c>
      <c r="Y120" s="31">
        <f t="shared" si="32"/>
        <v>0</v>
      </c>
      <c r="Z120" s="31">
        <f t="shared" si="32"/>
        <v>0</v>
      </c>
      <c r="AA120" s="31">
        <f t="shared" si="32"/>
        <v>0</v>
      </c>
      <c r="AB120" s="31">
        <f t="shared" si="32"/>
        <v>0</v>
      </c>
      <c r="AC120" s="31">
        <f t="shared" si="32"/>
        <v>0</v>
      </c>
      <c r="AD120" s="31">
        <f t="shared" si="32"/>
        <v>0</v>
      </c>
      <c r="AE120" s="31">
        <f t="shared" si="32"/>
        <v>0</v>
      </c>
      <c r="AF120" s="31">
        <f t="shared" si="32"/>
        <v>0</v>
      </c>
      <c r="AG120" s="31">
        <f t="shared" si="32"/>
        <v>0</v>
      </c>
      <c r="AH120" s="31">
        <f t="shared" si="32"/>
        <v>0</v>
      </c>
      <c r="AI120" s="31">
        <f t="shared" si="32"/>
        <v>2400</v>
      </c>
      <c r="AJ120" s="31">
        <f t="shared" si="32"/>
        <v>300</v>
      </c>
      <c r="AK120" s="31">
        <f t="shared" si="32"/>
        <v>2650</v>
      </c>
      <c r="AL120" s="31">
        <f t="shared" si="32"/>
        <v>0</v>
      </c>
      <c r="AM120" s="31">
        <f t="shared" si="32"/>
        <v>0</v>
      </c>
      <c r="AN120" s="31">
        <f t="shared" si="32"/>
        <v>0</v>
      </c>
    </row>
    <row r="121" spans="1:40" ht="31.5" x14ac:dyDescent="0.25">
      <c r="A121" s="11"/>
      <c r="B121" s="32" t="s">
        <v>158</v>
      </c>
      <c r="C121" s="29">
        <f t="shared" si="18"/>
        <v>2000</v>
      </c>
      <c r="D121" s="24"/>
      <c r="E121" s="10"/>
      <c r="F121" s="10"/>
      <c r="G121" s="10"/>
      <c r="H121" s="10"/>
      <c r="I121" s="10"/>
      <c r="J121" s="10"/>
      <c r="K121" s="10"/>
      <c r="L121" s="11"/>
      <c r="M121" s="11"/>
      <c r="N121" s="11">
        <v>2000</v>
      </c>
      <c r="O121" s="11"/>
      <c r="P121" s="11"/>
      <c r="Q121" s="11"/>
      <c r="R121" s="11"/>
      <c r="S121" s="12">
        <f t="shared" si="16"/>
        <v>0</v>
      </c>
      <c r="T121" s="29">
        <f t="shared" si="17"/>
        <v>2000</v>
      </c>
      <c r="U121" s="11"/>
      <c r="V121" s="11"/>
      <c r="W121" s="11"/>
      <c r="X121" s="11"/>
      <c r="Y121" s="11"/>
      <c r="Z121" s="11"/>
      <c r="AA121" s="11"/>
      <c r="AB121" s="11"/>
      <c r="AC121" s="11"/>
      <c r="AD121" s="11"/>
      <c r="AE121" s="11"/>
      <c r="AF121" s="11"/>
      <c r="AG121" s="11"/>
      <c r="AH121" s="11"/>
      <c r="AI121" s="11"/>
      <c r="AJ121" s="11"/>
      <c r="AK121" s="12">
        <f>+C121</f>
        <v>2000</v>
      </c>
      <c r="AL121" s="11"/>
      <c r="AM121" s="11"/>
      <c r="AN121" s="11"/>
    </row>
    <row r="122" spans="1:40" ht="31.5" x14ac:dyDescent="0.25">
      <c r="A122" s="11"/>
      <c r="B122" s="32" t="s">
        <v>159</v>
      </c>
      <c r="C122" s="29">
        <f t="shared" si="18"/>
        <v>2400</v>
      </c>
      <c r="D122" s="24"/>
      <c r="E122" s="10"/>
      <c r="F122" s="10"/>
      <c r="G122" s="10"/>
      <c r="H122" s="10"/>
      <c r="I122" s="10"/>
      <c r="J122" s="10"/>
      <c r="K122" s="10"/>
      <c r="L122" s="11"/>
      <c r="M122" s="11"/>
      <c r="N122" s="11">
        <v>2400</v>
      </c>
      <c r="O122" s="11"/>
      <c r="P122" s="11"/>
      <c r="Q122" s="11"/>
      <c r="R122" s="11"/>
      <c r="S122" s="12">
        <f t="shared" si="16"/>
        <v>0</v>
      </c>
      <c r="T122" s="29">
        <f t="shared" si="17"/>
        <v>2400</v>
      </c>
      <c r="U122" s="11"/>
      <c r="V122" s="11"/>
      <c r="W122" s="11"/>
      <c r="X122" s="11"/>
      <c r="Y122" s="11"/>
      <c r="Z122" s="11"/>
      <c r="AA122" s="11"/>
      <c r="AB122" s="11"/>
      <c r="AC122" s="11"/>
      <c r="AD122" s="11"/>
      <c r="AE122" s="11"/>
      <c r="AF122" s="11"/>
      <c r="AG122" s="11"/>
      <c r="AH122" s="11"/>
      <c r="AI122" s="12">
        <f>+C122</f>
        <v>2400</v>
      </c>
      <c r="AJ122" s="11"/>
      <c r="AK122" s="11"/>
      <c r="AL122" s="11"/>
      <c r="AM122" s="11"/>
      <c r="AN122" s="11"/>
    </row>
    <row r="123" spans="1:40" ht="47.25" x14ac:dyDescent="0.25">
      <c r="A123" s="11"/>
      <c r="B123" s="32" t="s">
        <v>160</v>
      </c>
      <c r="C123" s="29">
        <f t="shared" si="18"/>
        <v>700</v>
      </c>
      <c r="D123" s="24"/>
      <c r="E123" s="10"/>
      <c r="F123" s="10"/>
      <c r="G123" s="10"/>
      <c r="H123" s="10"/>
      <c r="I123" s="10"/>
      <c r="J123" s="10"/>
      <c r="K123" s="10"/>
      <c r="L123" s="11"/>
      <c r="M123" s="11"/>
      <c r="N123" s="11">
        <v>700</v>
      </c>
      <c r="O123" s="11"/>
      <c r="P123" s="11"/>
      <c r="Q123" s="11"/>
      <c r="R123" s="11"/>
      <c r="S123" s="12">
        <f t="shared" si="16"/>
        <v>0</v>
      </c>
      <c r="T123" s="29">
        <f t="shared" si="17"/>
        <v>700</v>
      </c>
      <c r="U123" s="12">
        <f>+C123</f>
        <v>700</v>
      </c>
      <c r="V123" s="11"/>
      <c r="W123" s="11"/>
      <c r="X123" s="11"/>
      <c r="Y123" s="11"/>
      <c r="Z123" s="11"/>
      <c r="AA123" s="11"/>
      <c r="AB123" s="11"/>
      <c r="AC123" s="11"/>
      <c r="AD123" s="11"/>
      <c r="AE123" s="11"/>
      <c r="AF123" s="11"/>
      <c r="AG123" s="11"/>
      <c r="AH123" s="11"/>
      <c r="AI123" s="11"/>
      <c r="AJ123" s="11"/>
      <c r="AK123" s="11"/>
      <c r="AL123" s="11"/>
      <c r="AM123" s="11"/>
      <c r="AN123" s="11"/>
    </row>
    <row r="124" spans="1:40" x14ac:dyDescent="0.25">
      <c r="A124" s="11"/>
      <c r="B124" s="10" t="s">
        <v>161</v>
      </c>
      <c r="C124" s="29">
        <f t="shared" si="18"/>
        <v>650</v>
      </c>
      <c r="D124" s="24"/>
      <c r="E124" s="10"/>
      <c r="F124" s="10">
        <v>650</v>
      </c>
      <c r="G124" s="10"/>
      <c r="H124" s="10"/>
      <c r="I124" s="10"/>
      <c r="J124" s="10"/>
      <c r="K124" s="10"/>
      <c r="L124" s="11"/>
      <c r="M124" s="11"/>
      <c r="N124" s="11"/>
      <c r="O124" s="11"/>
      <c r="P124" s="11"/>
      <c r="Q124" s="11"/>
      <c r="R124" s="11"/>
      <c r="S124" s="12">
        <f t="shared" si="16"/>
        <v>0</v>
      </c>
      <c r="T124" s="29">
        <f t="shared" si="17"/>
        <v>650</v>
      </c>
      <c r="U124" s="11"/>
      <c r="V124" s="11"/>
      <c r="W124" s="11"/>
      <c r="X124" s="11"/>
      <c r="Y124" s="11"/>
      <c r="Z124" s="11"/>
      <c r="AA124" s="11"/>
      <c r="AB124" s="11"/>
      <c r="AC124" s="11"/>
      <c r="AD124" s="11"/>
      <c r="AE124" s="11"/>
      <c r="AF124" s="11"/>
      <c r="AG124" s="11"/>
      <c r="AH124" s="11"/>
      <c r="AI124" s="11"/>
      <c r="AJ124" s="11"/>
      <c r="AK124" s="12">
        <f>+C124</f>
        <v>650</v>
      </c>
      <c r="AL124" s="11"/>
      <c r="AM124" s="11"/>
      <c r="AN124" s="11"/>
    </row>
    <row r="125" spans="1:40" ht="31.5" x14ac:dyDescent="0.25">
      <c r="A125" s="11"/>
      <c r="B125" s="10" t="s">
        <v>162</v>
      </c>
      <c r="C125" s="29">
        <f t="shared" si="18"/>
        <v>300</v>
      </c>
      <c r="D125" s="24"/>
      <c r="E125" s="10"/>
      <c r="F125" s="10">
        <v>300</v>
      </c>
      <c r="G125" s="10"/>
      <c r="H125" s="10"/>
      <c r="I125" s="10"/>
      <c r="J125" s="10"/>
      <c r="K125" s="10"/>
      <c r="L125" s="11"/>
      <c r="M125" s="11"/>
      <c r="N125" s="11"/>
      <c r="O125" s="11"/>
      <c r="P125" s="11"/>
      <c r="Q125" s="11"/>
      <c r="R125" s="11"/>
      <c r="S125" s="12">
        <f t="shared" si="16"/>
        <v>0</v>
      </c>
      <c r="T125" s="29">
        <f t="shared" si="17"/>
        <v>300</v>
      </c>
      <c r="U125" s="11"/>
      <c r="V125" s="11"/>
      <c r="W125" s="11"/>
      <c r="X125" s="11"/>
      <c r="Y125" s="11"/>
      <c r="Z125" s="11"/>
      <c r="AA125" s="11"/>
      <c r="AB125" s="11"/>
      <c r="AC125" s="11"/>
      <c r="AD125" s="11"/>
      <c r="AE125" s="11"/>
      <c r="AF125" s="11"/>
      <c r="AG125" s="11"/>
      <c r="AH125" s="11"/>
      <c r="AI125" s="11"/>
      <c r="AJ125" s="12">
        <f>+C125</f>
        <v>300</v>
      </c>
      <c r="AK125" s="11"/>
      <c r="AL125" s="11"/>
      <c r="AM125" s="11"/>
      <c r="AN125" s="11"/>
    </row>
    <row r="126" spans="1:40" s="19" customFormat="1" x14ac:dyDescent="0.25">
      <c r="A126" s="17">
        <v>8</v>
      </c>
      <c r="B126" s="13" t="s">
        <v>163</v>
      </c>
      <c r="C126" s="31">
        <f>SUM(E126:R126)</f>
        <v>17580</v>
      </c>
      <c r="D126" s="24">
        <f t="shared" si="20"/>
        <v>17580</v>
      </c>
      <c r="E126" s="17">
        <f t="shared" ref="E126:M126" si="33">SUM(E127:E134)</f>
        <v>0</v>
      </c>
      <c r="F126" s="17">
        <f t="shared" si="33"/>
        <v>1180</v>
      </c>
      <c r="G126" s="17">
        <f t="shared" si="33"/>
        <v>0</v>
      </c>
      <c r="H126" s="17">
        <f t="shared" si="33"/>
        <v>0</v>
      </c>
      <c r="I126" s="17">
        <f t="shared" si="33"/>
        <v>0</v>
      </c>
      <c r="J126" s="17">
        <f t="shared" si="33"/>
        <v>8100</v>
      </c>
      <c r="K126" s="17">
        <f t="shared" si="33"/>
        <v>0</v>
      </c>
      <c r="L126" s="17">
        <f t="shared" si="33"/>
        <v>0</v>
      </c>
      <c r="M126" s="17">
        <f t="shared" si="33"/>
        <v>0</v>
      </c>
      <c r="N126" s="17">
        <f>SUM(N127:N134)</f>
        <v>8300</v>
      </c>
      <c r="O126" s="17">
        <f t="shared" ref="O126:R126" si="34">SUM(O127:O134)</f>
        <v>0</v>
      </c>
      <c r="P126" s="17">
        <f t="shared" si="34"/>
        <v>0</v>
      </c>
      <c r="Q126" s="17">
        <f t="shared" si="34"/>
        <v>0</v>
      </c>
      <c r="R126" s="17">
        <f t="shared" si="34"/>
        <v>0</v>
      </c>
      <c r="S126" s="27">
        <f t="shared" si="16"/>
        <v>0</v>
      </c>
      <c r="T126" s="31">
        <f>SUM(T127:T134)</f>
        <v>17580</v>
      </c>
      <c r="U126" s="31">
        <f t="shared" ref="U126:AN126" si="35">SUM(U127:U134)</f>
        <v>0</v>
      </c>
      <c r="V126" s="31">
        <f t="shared" si="35"/>
        <v>0</v>
      </c>
      <c r="W126" s="31">
        <f t="shared" si="35"/>
        <v>0</v>
      </c>
      <c r="X126" s="31">
        <f t="shared" si="35"/>
        <v>0</v>
      </c>
      <c r="Y126" s="31">
        <f t="shared" si="35"/>
        <v>0</v>
      </c>
      <c r="Z126" s="31">
        <f t="shared" si="35"/>
        <v>750</v>
      </c>
      <c r="AA126" s="31">
        <f t="shared" si="35"/>
        <v>0</v>
      </c>
      <c r="AB126" s="31">
        <f t="shared" si="35"/>
        <v>0</v>
      </c>
      <c r="AC126" s="31">
        <f t="shared" si="35"/>
        <v>0</v>
      </c>
      <c r="AD126" s="31">
        <f t="shared" si="35"/>
        <v>0</v>
      </c>
      <c r="AE126" s="31">
        <f t="shared" si="35"/>
        <v>0</v>
      </c>
      <c r="AF126" s="31">
        <f t="shared" si="35"/>
        <v>0</v>
      </c>
      <c r="AG126" s="31">
        <f t="shared" si="35"/>
        <v>2300</v>
      </c>
      <c r="AH126" s="31">
        <f t="shared" si="35"/>
        <v>0</v>
      </c>
      <c r="AI126" s="31">
        <f t="shared" si="35"/>
        <v>0</v>
      </c>
      <c r="AJ126" s="31">
        <f t="shared" si="35"/>
        <v>14190</v>
      </c>
      <c r="AK126" s="31">
        <f t="shared" si="35"/>
        <v>340</v>
      </c>
      <c r="AL126" s="31">
        <f t="shared" si="35"/>
        <v>0</v>
      </c>
      <c r="AM126" s="31">
        <f t="shared" si="35"/>
        <v>0</v>
      </c>
      <c r="AN126" s="31">
        <f t="shared" si="35"/>
        <v>0</v>
      </c>
    </row>
    <row r="127" spans="1:40" ht="31.5" x14ac:dyDescent="0.25">
      <c r="A127" s="11"/>
      <c r="B127" s="32" t="s">
        <v>164</v>
      </c>
      <c r="C127" s="29">
        <f t="shared" si="18"/>
        <v>2200</v>
      </c>
      <c r="D127" s="24"/>
      <c r="E127" s="10"/>
      <c r="F127" s="10"/>
      <c r="G127" s="10"/>
      <c r="H127" s="10"/>
      <c r="I127" s="10"/>
      <c r="J127" s="10"/>
      <c r="K127" s="10"/>
      <c r="L127" s="11"/>
      <c r="M127" s="11"/>
      <c r="N127" s="11">
        <v>2200</v>
      </c>
      <c r="O127" s="11"/>
      <c r="P127" s="11"/>
      <c r="Q127" s="11"/>
      <c r="R127" s="11"/>
      <c r="S127" s="12">
        <f t="shared" si="16"/>
        <v>0</v>
      </c>
      <c r="T127" s="29">
        <f t="shared" si="17"/>
        <v>2200</v>
      </c>
      <c r="U127" s="11"/>
      <c r="V127" s="11"/>
      <c r="W127" s="11"/>
      <c r="X127" s="11"/>
      <c r="Y127" s="11"/>
      <c r="Z127" s="11"/>
      <c r="AA127" s="11"/>
      <c r="AB127" s="11"/>
      <c r="AC127" s="11"/>
      <c r="AD127" s="11"/>
      <c r="AE127" s="11"/>
      <c r="AF127" s="11"/>
      <c r="AG127" s="11"/>
      <c r="AH127" s="11"/>
      <c r="AI127" s="11"/>
      <c r="AJ127" s="12">
        <f>+C127</f>
        <v>2200</v>
      </c>
      <c r="AK127" s="11"/>
      <c r="AL127" s="11"/>
      <c r="AM127" s="11"/>
      <c r="AN127" s="11"/>
    </row>
    <row r="128" spans="1:40" ht="31.5" x14ac:dyDescent="0.25">
      <c r="A128" s="11"/>
      <c r="B128" s="32" t="s">
        <v>165</v>
      </c>
      <c r="C128" s="29">
        <f t="shared" si="18"/>
        <v>1800</v>
      </c>
      <c r="D128" s="24"/>
      <c r="E128" s="10"/>
      <c r="F128" s="10"/>
      <c r="G128" s="10"/>
      <c r="H128" s="10"/>
      <c r="I128" s="10"/>
      <c r="J128" s="10"/>
      <c r="K128" s="10"/>
      <c r="L128" s="11"/>
      <c r="M128" s="11"/>
      <c r="N128" s="11">
        <v>1800</v>
      </c>
      <c r="O128" s="11"/>
      <c r="P128" s="11"/>
      <c r="Q128" s="11"/>
      <c r="R128" s="11"/>
      <c r="S128" s="12">
        <f t="shared" si="16"/>
        <v>0</v>
      </c>
      <c r="T128" s="29">
        <f t="shared" si="17"/>
        <v>1800</v>
      </c>
      <c r="U128" s="11"/>
      <c r="V128" s="11"/>
      <c r="W128" s="11"/>
      <c r="X128" s="11"/>
      <c r="Y128" s="11"/>
      <c r="Z128" s="11"/>
      <c r="AA128" s="11"/>
      <c r="AB128" s="11"/>
      <c r="AC128" s="11"/>
      <c r="AD128" s="11"/>
      <c r="AE128" s="11"/>
      <c r="AF128" s="11"/>
      <c r="AG128" s="11"/>
      <c r="AH128" s="11"/>
      <c r="AI128" s="11"/>
      <c r="AJ128" s="12">
        <f>+C128</f>
        <v>1800</v>
      </c>
      <c r="AK128" s="11"/>
      <c r="AL128" s="11"/>
      <c r="AM128" s="11"/>
      <c r="AN128" s="11"/>
    </row>
    <row r="129" spans="1:40" ht="47.25" x14ac:dyDescent="0.25">
      <c r="A129" s="11"/>
      <c r="B129" s="32" t="s">
        <v>166</v>
      </c>
      <c r="C129" s="29">
        <f t="shared" si="18"/>
        <v>2000</v>
      </c>
      <c r="D129" s="24"/>
      <c r="E129" s="10"/>
      <c r="F129" s="10"/>
      <c r="G129" s="10"/>
      <c r="H129" s="10"/>
      <c r="I129" s="10"/>
      <c r="J129" s="10"/>
      <c r="K129" s="10"/>
      <c r="L129" s="11"/>
      <c r="M129" s="11"/>
      <c r="N129" s="11">
        <v>2000</v>
      </c>
      <c r="O129" s="11"/>
      <c r="P129" s="11"/>
      <c r="Q129" s="11"/>
      <c r="R129" s="11"/>
      <c r="S129" s="12">
        <f t="shared" si="16"/>
        <v>0</v>
      </c>
      <c r="T129" s="29">
        <f t="shared" si="17"/>
        <v>2000</v>
      </c>
      <c r="U129" s="11"/>
      <c r="V129" s="11"/>
      <c r="W129" s="11"/>
      <c r="X129" s="11"/>
      <c r="Y129" s="11"/>
      <c r="Z129" s="11"/>
      <c r="AA129" s="11"/>
      <c r="AB129" s="11"/>
      <c r="AC129" s="11"/>
      <c r="AD129" s="11"/>
      <c r="AE129" s="11"/>
      <c r="AF129" s="11"/>
      <c r="AG129" s="11"/>
      <c r="AH129" s="11"/>
      <c r="AI129" s="11"/>
      <c r="AJ129" s="12">
        <f>+C129</f>
        <v>2000</v>
      </c>
      <c r="AK129" s="11"/>
      <c r="AL129" s="11"/>
      <c r="AM129" s="11"/>
      <c r="AN129" s="11"/>
    </row>
    <row r="130" spans="1:40" ht="78.75" x14ac:dyDescent="0.25">
      <c r="A130" s="11"/>
      <c r="B130" s="32" t="s">
        <v>167</v>
      </c>
      <c r="C130" s="29">
        <f t="shared" si="18"/>
        <v>2300</v>
      </c>
      <c r="D130" s="24"/>
      <c r="E130" s="10"/>
      <c r="F130" s="10"/>
      <c r="G130" s="10"/>
      <c r="H130" s="10"/>
      <c r="I130" s="10"/>
      <c r="J130" s="10"/>
      <c r="K130" s="10"/>
      <c r="L130" s="11"/>
      <c r="M130" s="11"/>
      <c r="N130" s="11">
        <v>2300</v>
      </c>
      <c r="O130" s="11"/>
      <c r="P130" s="11"/>
      <c r="Q130" s="11"/>
      <c r="R130" s="11"/>
      <c r="S130" s="12">
        <f t="shared" si="16"/>
        <v>0</v>
      </c>
      <c r="T130" s="29">
        <f t="shared" si="17"/>
        <v>2300</v>
      </c>
      <c r="U130" s="11"/>
      <c r="V130" s="11"/>
      <c r="W130" s="11"/>
      <c r="X130" s="11"/>
      <c r="Y130" s="11"/>
      <c r="Z130" s="11"/>
      <c r="AA130" s="11"/>
      <c r="AB130" s="11"/>
      <c r="AC130" s="11"/>
      <c r="AD130" s="11"/>
      <c r="AE130" s="11"/>
      <c r="AF130" s="11"/>
      <c r="AG130" s="12">
        <f>+C130</f>
        <v>2300</v>
      </c>
      <c r="AH130" s="11"/>
      <c r="AI130" s="11"/>
      <c r="AJ130" s="11"/>
      <c r="AK130" s="11"/>
      <c r="AL130" s="11"/>
      <c r="AM130" s="11"/>
      <c r="AN130" s="11"/>
    </row>
    <row r="131" spans="1:40" ht="47.25" x14ac:dyDescent="0.25">
      <c r="A131" s="11"/>
      <c r="B131" s="32" t="s">
        <v>168</v>
      </c>
      <c r="C131" s="29">
        <f t="shared" si="18"/>
        <v>8100</v>
      </c>
      <c r="D131" s="24"/>
      <c r="E131" s="10"/>
      <c r="F131" s="10"/>
      <c r="G131" s="10"/>
      <c r="H131" s="10"/>
      <c r="I131" s="10"/>
      <c r="J131" s="10">
        <v>8100</v>
      </c>
      <c r="K131" s="10"/>
      <c r="L131" s="11"/>
      <c r="M131" s="11"/>
      <c r="N131" s="11"/>
      <c r="O131" s="11"/>
      <c r="P131" s="11"/>
      <c r="Q131" s="11"/>
      <c r="R131" s="11"/>
      <c r="S131" s="12">
        <f t="shared" si="16"/>
        <v>0</v>
      </c>
      <c r="T131" s="29">
        <f t="shared" si="17"/>
        <v>8100</v>
      </c>
      <c r="U131" s="11"/>
      <c r="V131" s="11"/>
      <c r="W131" s="11"/>
      <c r="X131" s="11"/>
      <c r="Y131" s="11"/>
      <c r="Z131" s="11"/>
      <c r="AA131" s="11"/>
      <c r="AB131" s="11"/>
      <c r="AC131" s="11"/>
      <c r="AD131" s="11"/>
      <c r="AE131" s="11"/>
      <c r="AF131" s="11"/>
      <c r="AG131" s="11"/>
      <c r="AH131" s="11"/>
      <c r="AI131" s="11"/>
      <c r="AJ131" s="12">
        <f>+C131</f>
        <v>8100</v>
      </c>
      <c r="AK131" s="11"/>
      <c r="AL131" s="11"/>
      <c r="AM131" s="11"/>
      <c r="AN131" s="11"/>
    </row>
    <row r="132" spans="1:40" ht="31.5" x14ac:dyDescent="0.25">
      <c r="A132" s="11"/>
      <c r="B132" s="10" t="s">
        <v>169</v>
      </c>
      <c r="C132" s="29">
        <f t="shared" si="18"/>
        <v>340</v>
      </c>
      <c r="D132" s="24"/>
      <c r="E132" s="10"/>
      <c r="F132" s="10">
        <v>340</v>
      </c>
      <c r="G132" s="10">
        <v>0</v>
      </c>
      <c r="H132" s="10">
        <v>0</v>
      </c>
      <c r="I132" s="10"/>
      <c r="J132" s="10"/>
      <c r="K132" s="10"/>
      <c r="L132" s="11"/>
      <c r="M132" s="11"/>
      <c r="N132" s="11"/>
      <c r="O132" s="11"/>
      <c r="P132" s="11"/>
      <c r="Q132" s="11"/>
      <c r="R132" s="11"/>
      <c r="S132" s="12">
        <f t="shared" si="16"/>
        <v>0</v>
      </c>
      <c r="T132" s="29">
        <f t="shared" si="17"/>
        <v>340</v>
      </c>
      <c r="U132" s="11"/>
      <c r="V132" s="11"/>
      <c r="W132" s="11"/>
      <c r="X132" s="11"/>
      <c r="Y132" s="11"/>
      <c r="Z132" s="11"/>
      <c r="AA132" s="11"/>
      <c r="AB132" s="11"/>
      <c r="AC132" s="11"/>
      <c r="AD132" s="11"/>
      <c r="AE132" s="11"/>
      <c r="AF132" s="11"/>
      <c r="AG132" s="11"/>
      <c r="AH132" s="11"/>
      <c r="AI132" s="11"/>
      <c r="AJ132" s="11"/>
      <c r="AK132" s="12">
        <f>+C132</f>
        <v>340</v>
      </c>
      <c r="AL132" s="11"/>
      <c r="AM132" s="11"/>
      <c r="AN132" s="11"/>
    </row>
    <row r="133" spans="1:40" ht="31.5" x14ac:dyDescent="0.25">
      <c r="A133" s="11"/>
      <c r="B133" s="10" t="s">
        <v>170</v>
      </c>
      <c r="C133" s="29">
        <f t="shared" si="18"/>
        <v>750</v>
      </c>
      <c r="D133" s="24"/>
      <c r="E133" s="10"/>
      <c r="F133" s="10">
        <v>750</v>
      </c>
      <c r="G133" s="10"/>
      <c r="H133" s="10"/>
      <c r="I133" s="10"/>
      <c r="J133" s="10"/>
      <c r="K133" s="10"/>
      <c r="L133" s="11"/>
      <c r="M133" s="11"/>
      <c r="N133" s="11"/>
      <c r="O133" s="11"/>
      <c r="P133" s="11"/>
      <c r="Q133" s="11"/>
      <c r="R133" s="11"/>
      <c r="S133" s="12">
        <f t="shared" si="16"/>
        <v>0</v>
      </c>
      <c r="T133" s="29">
        <f t="shared" si="17"/>
        <v>750</v>
      </c>
      <c r="U133" s="11"/>
      <c r="V133" s="11"/>
      <c r="W133" s="11"/>
      <c r="X133" s="11"/>
      <c r="Y133" s="11"/>
      <c r="Z133" s="12">
        <f>+C133</f>
        <v>750</v>
      </c>
      <c r="AA133" s="11"/>
      <c r="AB133" s="11"/>
      <c r="AC133" s="11"/>
      <c r="AD133" s="11"/>
      <c r="AE133" s="11"/>
      <c r="AF133" s="11"/>
      <c r="AG133" s="11"/>
      <c r="AH133" s="11"/>
      <c r="AI133" s="11"/>
      <c r="AJ133" s="11"/>
      <c r="AK133" s="11"/>
      <c r="AL133" s="11"/>
      <c r="AM133" s="11"/>
      <c r="AN133" s="11"/>
    </row>
    <row r="134" spans="1:40" ht="31.5" x14ac:dyDescent="0.25">
      <c r="A134" s="11"/>
      <c r="B134" s="10" t="s">
        <v>171</v>
      </c>
      <c r="C134" s="29">
        <f t="shared" si="18"/>
        <v>90</v>
      </c>
      <c r="D134" s="24"/>
      <c r="E134" s="10"/>
      <c r="F134" s="10">
        <v>90</v>
      </c>
      <c r="G134" s="10"/>
      <c r="H134" s="10"/>
      <c r="I134" s="10"/>
      <c r="J134" s="10"/>
      <c r="K134" s="10"/>
      <c r="L134" s="11"/>
      <c r="M134" s="11"/>
      <c r="N134" s="11"/>
      <c r="O134" s="11"/>
      <c r="P134" s="11"/>
      <c r="Q134" s="11"/>
      <c r="R134" s="11"/>
      <c r="S134" s="12">
        <f t="shared" si="16"/>
        <v>0</v>
      </c>
      <c r="T134" s="29">
        <f t="shared" si="17"/>
        <v>90</v>
      </c>
      <c r="U134" s="11"/>
      <c r="V134" s="11"/>
      <c r="W134" s="11"/>
      <c r="X134" s="11"/>
      <c r="Y134" s="11"/>
      <c r="Z134" s="11"/>
      <c r="AA134" s="11"/>
      <c r="AB134" s="11"/>
      <c r="AC134" s="11"/>
      <c r="AD134" s="11"/>
      <c r="AE134" s="11"/>
      <c r="AF134" s="11"/>
      <c r="AG134" s="11"/>
      <c r="AH134" s="11"/>
      <c r="AI134" s="11"/>
      <c r="AJ134" s="12">
        <f>+C134</f>
        <v>90</v>
      </c>
      <c r="AK134" s="11"/>
      <c r="AL134" s="11"/>
      <c r="AM134" s="11"/>
      <c r="AN134" s="11"/>
    </row>
    <row r="135" spans="1:40" s="19" customFormat="1" x14ac:dyDescent="0.25">
      <c r="A135" s="17">
        <v>9</v>
      </c>
      <c r="B135" s="13" t="s">
        <v>172</v>
      </c>
      <c r="C135" s="31">
        <f t="shared" si="18"/>
        <v>6830</v>
      </c>
      <c r="D135" s="24">
        <f t="shared" si="20"/>
        <v>6830</v>
      </c>
      <c r="E135" s="17">
        <f t="shared" ref="E135:M135" si="36">SUM(E136:E140)</f>
        <v>0</v>
      </c>
      <c r="F135" s="17">
        <f t="shared" si="36"/>
        <v>650</v>
      </c>
      <c r="G135" s="17">
        <f t="shared" si="36"/>
        <v>0</v>
      </c>
      <c r="H135" s="17">
        <f t="shared" si="36"/>
        <v>380</v>
      </c>
      <c r="I135" s="17">
        <f t="shared" si="36"/>
        <v>0</v>
      </c>
      <c r="J135" s="17">
        <f t="shared" si="36"/>
        <v>0</v>
      </c>
      <c r="K135" s="17">
        <f t="shared" si="36"/>
        <v>0</v>
      </c>
      <c r="L135" s="17">
        <f t="shared" si="36"/>
        <v>0</v>
      </c>
      <c r="M135" s="17">
        <f t="shared" si="36"/>
        <v>0</v>
      </c>
      <c r="N135" s="17">
        <f>SUM(N136:N140)</f>
        <v>5800</v>
      </c>
      <c r="O135" s="17">
        <f t="shared" ref="O135:R135" si="37">SUM(O136:O140)</f>
        <v>0</v>
      </c>
      <c r="P135" s="17">
        <f t="shared" si="37"/>
        <v>0</v>
      </c>
      <c r="Q135" s="17">
        <f t="shared" si="37"/>
        <v>0</v>
      </c>
      <c r="R135" s="17">
        <f t="shared" si="37"/>
        <v>0</v>
      </c>
      <c r="S135" s="27">
        <f t="shared" si="16"/>
        <v>0</v>
      </c>
      <c r="T135" s="31">
        <f>SUM(T136:T140)</f>
        <v>6830</v>
      </c>
      <c r="U135" s="31">
        <f t="shared" ref="U135:AN135" si="38">SUM(U136:U140)</f>
        <v>0</v>
      </c>
      <c r="V135" s="31">
        <f t="shared" si="38"/>
        <v>0</v>
      </c>
      <c r="W135" s="31">
        <f t="shared" si="38"/>
        <v>0</v>
      </c>
      <c r="X135" s="31">
        <f t="shared" si="38"/>
        <v>0</v>
      </c>
      <c r="Y135" s="31">
        <f t="shared" si="38"/>
        <v>0</v>
      </c>
      <c r="Z135" s="31">
        <f t="shared" si="38"/>
        <v>0</v>
      </c>
      <c r="AA135" s="31">
        <f t="shared" si="38"/>
        <v>0</v>
      </c>
      <c r="AB135" s="31">
        <f t="shared" si="38"/>
        <v>0</v>
      </c>
      <c r="AC135" s="31">
        <f t="shared" si="38"/>
        <v>0</v>
      </c>
      <c r="AD135" s="31">
        <f t="shared" si="38"/>
        <v>0</v>
      </c>
      <c r="AE135" s="31">
        <f t="shared" si="38"/>
        <v>0</v>
      </c>
      <c r="AF135" s="31">
        <f t="shared" si="38"/>
        <v>0</v>
      </c>
      <c r="AG135" s="31">
        <f t="shared" si="38"/>
        <v>0</v>
      </c>
      <c r="AH135" s="31">
        <f t="shared" si="38"/>
        <v>0</v>
      </c>
      <c r="AI135" s="31">
        <f t="shared" si="38"/>
        <v>1600</v>
      </c>
      <c r="AJ135" s="31">
        <f t="shared" si="38"/>
        <v>2850</v>
      </c>
      <c r="AK135" s="31">
        <f t="shared" si="38"/>
        <v>2380</v>
      </c>
      <c r="AL135" s="31">
        <f t="shared" si="38"/>
        <v>0</v>
      </c>
      <c r="AM135" s="31">
        <f t="shared" si="38"/>
        <v>0</v>
      </c>
      <c r="AN135" s="31">
        <f t="shared" si="38"/>
        <v>0</v>
      </c>
    </row>
    <row r="136" spans="1:40" ht="31.5" x14ac:dyDescent="0.25">
      <c r="A136" s="11"/>
      <c r="B136" s="32" t="s">
        <v>173</v>
      </c>
      <c r="C136" s="29">
        <f t="shared" si="18"/>
        <v>2000</v>
      </c>
      <c r="D136" s="24"/>
      <c r="E136" s="10"/>
      <c r="F136" s="10"/>
      <c r="G136" s="10"/>
      <c r="H136" s="10"/>
      <c r="I136" s="10"/>
      <c r="J136" s="10"/>
      <c r="K136" s="10"/>
      <c r="L136" s="11"/>
      <c r="M136" s="11"/>
      <c r="N136" s="11">
        <v>2000</v>
      </c>
      <c r="O136" s="11"/>
      <c r="P136" s="11"/>
      <c r="Q136" s="11"/>
      <c r="R136" s="11"/>
      <c r="S136" s="12">
        <f t="shared" si="16"/>
        <v>0</v>
      </c>
      <c r="T136" s="29">
        <f t="shared" si="17"/>
        <v>2000</v>
      </c>
      <c r="U136" s="11"/>
      <c r="V136" s="11"/>
      <c r="W136" s="11"/>
      <c r="X136" s="11"/>
      <c r="Y136" s="11"/>
      <c r="Z136" s="11"/>
      <c r="AA136" s="11"/>
      <c r="AB136" s="11"/>
      <c r="AC136" s="11"/>
      <c r="AD136" s="11"/>
      <c r="AE136" s="11"/>
      <c r="AF136" s="11"/>
      <c r="AG136" s="11"/>
      <c r="AH136" s="11"/>
      <c r="AI136" s="11"/>
      <c r="AJ136" s="11"/>
      <c r="AK136" s="12">
        <f>+C136</f>
        <v>2000</v>
      </c>
      <c r="AL136" s="11"/>
      <c r="AM136" s="11"/>
      <c r="AN136" s="11"/>
    </row>
    <row r="137" spans="1:40" ht="47.25" x14ac:dyDescent="0.25">
      <c r="A137" s="11"/>
      <c r="B137" s="32" t="s">
        <v>174</v>
      </c>
      <c r="C137" s="29">
        <f t="shared" si="18"/>
        <v>2200</v>
      </c>
      <c r="D137" s="24"/>
      <c r="E137" s="10"/>
      <c r="F137" s="10"/>
      <c r="G137" s="10"/>
      <c r="H137" s="10"/>
      <c r="I137" s="10"/>
      <c r="J137" s="10"/>
      <c r="K137" s="10"/>
      <c r="L137" s="11"/>
      <c r="M137" s="11"/>
      <c r="N137" s="11">
        <v>2200</v>
      </c>
      <c r="O137" s="11"/>
      <c r="P137" s="11"/>
      <c r="Q137" s="11"/>
      <c r="R137" s="11"/>
      <c r="S137" s="12">
        <f t="shared" si="16"/>
        <v>0</v>
      </c>
      <c r="T137" s="29">
        <f t="shared" si="17"/>
        <v>2200</v>
      </c>
      <c r="U137" s="11"/>
      <c r="V137" s="11"/>
      <c r="W137" s="11"/>
      <c r="X137" s="11"/>
      <c r="Y137" s="11"/>
      <c r="Z137" s="11"/>
      <c r="AA137" s="11"/>
      <c r="AB137" s="11"/>
      <c r="AC137" s="11"/>
      <c r="AD137" s="11"/>
      <c r="AE137" s="11"/>
      <c r="AF137" s="11"/>
      <c r="AG137" s="11"/>
      <c r="AH137" s="11"/>
      <c r="AI137" s="11"/>
      <c r="AJ137" s="12">
        <f>+C137</f>
        <v>2200</v>
      </c>
      <c r="AK137" s="11"/>
      <c r="AL137" s="11"/>
      <c r="AM137" s="11"/>
      <c r="AN137" s="11"/>
    </row>
    <row r="138" spans="1:40" ht="31.5" x14ac:dyDescent="0.25">
      <c r="A138" s="11"/>
      <c r="B138" s="32" t="s">
        <v>175</v>
      </c>
      <c r="C138" s="29">
        <f t="shared" si="18"/>
        <v>1600</v>
      </c>
      <c r="D138" s="24"/>
      <c r="E138" s="10"/>
      <c r="F138" s="10"/>
      <c r="G138" s="10"/>
      <c r="H138" s="10"/>
      <c r="I138" s="10"/>
      <c r="J138" s="10"/>
      <c r="K138" s="10"/>
      <c r="L138" s="11"/>
      <c r="M138" s="11"/>
      <c r="N138" s="11">
        <v>1600</v>
      </c>
      <c r="O138" s="11"/>
      <c r="P138" s="11"/>
      <c r="Q138" s="11"/>
      <c r="R138" s="11"/>
      <c r="S138" s="12">
        <f t="shared" si="16"/>
        <v>0</v>
      </c>
      <c r="T138" s="29">
        <f t="shared" si="17"/>
        <v>1600</v>
      </c>
      <c r="U138" s="11"/>
      <c r="V138" s="11"/>
      <c r="W138" s="11"/>
      <c r="X138" s="11"/>
      <c r="Y138" s="11"/>
      <c r="Z138" s="11"/>
      <c r="AA138" s="11"/>
      <c r="AB138" s="11"/>
      <c r="AC138" s="11"/>
      <c r="AD138" s="11"/>
      <c r="AE138" s="11"/>
      <c r="AF138" s="11"/>
      <c r="AG138" s="11"/>
      <c r="AH138" s="11"/>
      <c r="AI138" s="12">
        <f>+C138</f>
        <v>1600</v>
      </c>
      <c r="AJ138" s="11"/>
      <c r="AK138" s="11"/>
      <c r="AL138" s="11"/>
      <c r="AM138" s="11"/>
      <c r="AN138" s="11"/>
    </row>
    <row r="139" spans="1:40" ht="31.5" x14ac:dyDescent="0.25">
      <c r="A139" s="11"/>
      <c r="B139" s="10" t="s">
        <v>176</v>
      </c>
      <c r="C139" s="29">
        <f t="shared" si="18"/>
        <v>380</v>
      </c>
      <c r="D139" s="24"/>
      <c r="E139" s="10"/>
      <c r="F139" s="10"/>
      <c r="G139" s="10">
        <v>0</v>
      </c>
      <c r="H139" s="10">
        <v>380</v>
      </c>
      <c r="I139" s="10"/>
      <c r="J139" s="10"/>
      <c r="K139" s="10"/>
      <c r="L139" s="11"/>
      <c r="M139" s="11"/>
      <c r="N139" s="11"/>
      <c r="O139" s="11"/>
      <c r="P139" s="11"/>
      <c r="Q139" s="11"/>
      <c r="R139" s="11"/>
      <c r="S139" s="12">
        <f t="shared" si="16"/>
        <v>0</v>
      </c>
      <c r="T139" s="29">
        <f t="shared" si="17"/>
        <v>380</v>
      </c>
      <c r="U139" s="11"/>
      <c r="V139" s="11"/>
      <c r="W139" s="11"/>
      <c r="X139" s="11"/>
      <c r="Y139" s="11"/>
      <c r="Z139" s="11"/>
      <c r="AA139" s="11"/>
      <c r="AB139" s="11"/>
      <c r="AC139" s="11"/>
      <c r="AD139" s="11"/>
      <c r="AE139" s="11"/>
      <c r="AF139" s="11"/>
      <c r="AG139" s="11"/>
      <c r="AH139" s="11"/>
      <c r="AI139" s="11"/>
      <c r="AJ139" s="11"/>
      <c r="AK139" s="12">
        <f>+C139</f>
        <v>380</v>
      </c>
      <c r="AL139" s="11"/>
      <c r="AM139" s="11"/>
      <c r="AN139" s="11"/>
    </row>
    <row r="140" spans="1:40" ht="47.25" x14ac:dyDescent="0.25">
      <c r="A140" s="11"/>
      <c r="B140" s="10" t="s">
        <v>177</v>
      </c>
      <c r="C140" s="29">
        <f t="shared" si="18"/>
        <v>650</v>
      </c>
      <c r="D140" s="24"/>
      <c r="E140" s="10"/>
      <c r="F140" s="10">
        <v>650</v>
      </c>
      <c r="G140" s="10"/>
      <c r="H140" s="10"/>
      <c r="I140" s="10"/>
      <c r="J140" s="10"/>
      <c r="K140" s="10"/>
      <c r="L140" s="11"/>
      <c r="M140" s="11"/>
      <c r="N140" s="11"/>
      <c r="O140" s="11"/>
      <c r="P140" s="11"/>
      <c r="Q140" s="11"/>
      <c r="R140" s="11"/>
      <c r="S140" s="12">
        <f t="shared" ref="S140:S203" si="39">C140-T140</f>
        <v>0</v>
      </c>
      <c r="T140" s="29">
        <f>SUM(U140:AN140)</f>
        <v>650</v>
      </c>
      <c r="U140" s="11"/>
      <c r="V140" s="11"/>
      <c r="W140" s="11"/>
      <c r="X140" s="11"/>
      <c r="Y140" s="11"/>
      <c r="Z140" s="11"/>
      <c r="AA140" s="11"/>
      <c r="AB140" s="11"/>
      <c r="AC140" s="11"/>
      <c r="AD140" s="11"/>
      <c r="AE140" s="11"/>
      <c r="AF140" s="11"/>
      <c r="AG140" s="11"/>
      <c r="AH140" s="11"/>
      <c r="AI140" s="11"/>
      <c r="AJ140" s="12">
        <f>+C140</f>
        <v>650</v>
      </c>
      <c r="AK140" s="11"/>
      <c r="AL140" s="11"/>
      <c r="AM140" s="11"/>
      <c r="AN140" s="11"/>
    </row>
    <row r="141" spans="1:40" s="19" customFormat="1" x14ac:dyDescent="0.25">
      <c r="A141" s="17">
        <v>10</v>
      </c>
      <c r="B141" s="13" t="s">
        <v>178</v>
      </c>
      <c r="C141" s="31">
        <f t="shared" si="18"/>
        <v>18350</v>
      </c>
      <c r="D141" s="24">
        <f t="shared" ref="D141:D198" si="40">+SUM(E141:R141)</f>
        <v>18350</v>
      </c>
      <c r="E141" s="17">
        <f t="shared" ref="E141:M141" si="41">SUM(E142:E147)</f>
        <v>0</v>
      </c>
      <c r="F141" s="17">
        <f t="shared" si="41"/>
        <v>450</v>
      </c>
      <c r="G141" s="17">
        <f t="shared" si="41"/>
        <v>0</v>
      </c>
      <c r="H141" s="17">
        <f t="shared" si="41"/>
        <v>0</v>
      </c>
      <c r="I141" s="17">
        <f t="shared" si="41"/>
        <v>0</v>
      </c>
      <c r="J141" s="17">
        <f t="shared" si="41"/>
        <v>9000</v>
      </c>
      <c r="K141" s="17">
        <f t="shared" si="41"/>
        <v>0</v>
      </c>
      <c r="L141" s="17">
        <f t="shared" si="41"/>
        <v>0</v>
      </c>
      <c r="M141" s="17">
        <f t="shared" si="41"/>
        <v>0</v>
      </c>
      <c r="N141" s="17">
        <f>SUM(N142:N147)</f>
        <v>8900</v>
      </c>
      <c r="O141" s="17">
        <f t="shared" ref="O141:R141" si="42">SUM(O142:O147)</f>
        <v>0</v>
      </c>
      <c r="P141" s="17">
        <f t="shared" si="42"/>
        <v>0</v>
      </c>
      <c r="Q141" s="17">
        <f t="shared" si="42"/>
        <v>0</v>
      </c>
      <c r="R141" s="17">
        <f t="shared" si="42"/>
        <v>0</v>
      </c>
      <c r="S141" s="27">
        <f t="shared" si="39"/>
        <v>0</v>
      </c>
      <c r="T141" s="31">
        <f>SUM(T142:T147)</f>
        <v>18350</v>
      </c>
      <c r="U141" s="31">
        <f t="shared" ref="U141:AN141" si="43">SUM(U142:U147)</f>
        <v>0</v>
      </c>
      <c r="V141" s="31">
        <f t="shared" si="43"/>
        <v>0</v>
      </c>
      <c r="W141" s="31">
        <f t="shared" si="43"/>
        <v>0</v>
      </c>
      <c r="X141" s="31">
        <f t="shared" si="43"/>
        <v>0</v>
      </c>
      <c r="Y141" s="31">
        <f t="shared" si="43"/>
        <v>0</v>
      </c>
      <c r="Z141" s="31">
        <f t="shared" si="43"/>
        <v>0</v>
      </c>
      <c r="AA141" s="31">
        <f t="shared" si="43"/>
        <v>0</v>
      </c>
      <c r="AB141" s="31">
        <f t="shared" si="43"/>
        <v>0</v>
      </c>
      <c r="AC141" s="31">
        <f t="shared" si="43"/>
        <v>0</v>
      </c>
      <c r="AD141" s="31">
        <f t="shared" si="43"/>
        <v>0</v>
      </c>
      <c r="AE141" s="31">
        <f t="shared" si="43"/>
        <v>0</v>
      </c>
      <c r="AF141" s="31">
        <f t="shared" si="43"/>
        <v>0</v>
      </c>
      <c r="AG141" s="31">
        <f t="shared" si="43"/>
        <v>0</v>
      </c>
      <c r="AH141" s="31">
        <f t="shared" si="43"/>
        <v>0</v>
      </c>
      <c r="AI141" s="31">
        <f t="shared" si="43"/>
        <v>1600</v>
      </c>
      <c r="AJ141" s="31">
        <f t="shared" si="43"/>
        <v>12750</v>
      </c>
      <c r="AK141" s="31">
        <f t="shared" si="43"/>
        <v>4000</v>
      </c>
      <c r="AL141" s="31">
        <f t="shared" si="43"/>
        <v>0</v>
      </c>
      <c r="AM141" s="31">
        <f t="shared" si="43"/>
        <v>0</v>
      </c>
      <c r="AN141" s="31">
        <f t="shared" si="43"/>
        <v>0</v>
      </c>
    </row>
    <row r="142" spans="1:40" ht="31.5" x14ac:dyDescent="0.25">
      <c r="A142" s="11"/>
      <c r="B142" s="32" t="s">
        <v>179</v>
      </c>
      <c r="C142" s="29">
        <f t="shared" ref="C142:C205" si="44">SUM(E142:R142)</f>
        <v>1700</v>
      </c>
      <c r="D142" s="24"/>
      <c r="E142" s="10"/>
      <c r="F142" s="10"/>
      <c r="G142" s="10"/>
      <c r="H142" s="10"/>
      <c r="I142" s="10"/>
      <c r="J142" s="10"/>
      <c r="K142" s="10"/>
      <c r="L142" s="11"/>
      <c r="M142" s="11"/>
      <c r="N142" s="11">
        <v>1700</v>
      </c>
      <c r="O142" s="11"/>
      <c r="P142" s="11"/>
      <c r="Q142" s="11"/>
      <c r="R142" s="11"/>
      <c r="S142" s="12">
        <f t="shared" si="39"/>
        <v>0</v>
      </c>
      <c r="T142" s="29">
        <f t="shared" ref="T142:T147" si="45">SUM(U142:AN142)</f>
        <v>1700</v>
      </c>
      <c r="U142" s="11"/>
      <c r="V142" s="11"/>
      <c r="W142" s="11"/>
      <c r="X142" s="11"/>
      <c r="Y142" s="11"/>
      <c r="Z142" s="11"/>
      <c r="AA142" s="11"/>
      <c r="AB142" s="11"/>
      <c r="AC142" s="11"/>
      <c r="AD142" s="11"/>
      <c r="AE142" s="11"/>
      <c r="AF142" s="11"/>
      <c r="AG142" s="11"/>
      <c r="AH142" s="11"/>
      <c r="AI142" s="11"/>
      <c r="AJ142" s="12">
        <f>+C142</f>
        <v>1700</v>
      </c>
      <c r="AK142" s="11"/>
      <c r="AL142" s="11"/>
      <c r="AM142" s="11"/>
      <c r="AN142" s="11"/>
    </row>
    <row r="143" spans="1:40" ht="47.25" x14ac:dyDescent="0.25">
      <c r="A143" s="11"/>
      <c r="B143" s="32" t="s">
        <v>180</v>
      </c>
      <c r="C143" s="29">
        <f t="shared" si="44"/>
        <v>4000</v>
      </c>
      <c r="D143" s="24"/>
      <c r="E143" s="10"/>
      <c r="F143" s="10"/>
      <c r="G143" s="10"/>
      <c r="H143" s="10"/>
      <c r="I143" s="10"/>
      <c r="J143" s="10"/>
      <c r="K143" s="10"/>
      <c r="L143" s="11"/>
      <c r="M143" s="11"/>
      <c r="N143" s="11">
        <v>4000</v>
      </c>
      <c r="O143" s="11"/>
      <c r="P143" s="11"/>
      <c r="Q143" s="11"/>
      <c r="R143" s="11"/>
      <c r="S143" s="12">
        <f t="shared" si="39"/>
        <v>0</v>
      </c>
      <c r="T143" s="29">
        <f t="shared" si="45"/>
        <v>4000</v>
      </c>
      <c r="U143" s="11"/>
      <c r="V143" s="11"/>
      <c r="W143" s="11"/>
      <c r="X143" s="11"/>
      <c r="Y143" s="11"/>
      <c r="Z143" s="11"/>
      <c r="AA143" s="11"/>
      <c r="AB143" s="11"/>
      <c r="AC143" s="11"/>
      <c r="AD143" s="11"/>
      <c r="AE143" s="11"/>
      <c r="AF143" s="11"/>
      <c r="AG143" s="11"/>
      <c r="AH143" s="11"/>
      <c r="AI143" s="11"/>
      <c r="AJ143" s="11"/>
      <c r="AK143" s="12">
        <f>+C143</f>
        <v>4000</v>
      </c>
      <c r="AL143" s="11"/>
      <c r="AM143" s="11"/>
      <c r="AN143" s="11"/>
    </row>
    <row r="144" spans="1:40" ht="47.25" x14ac:dyDescent="0.25">
      <c r="A144" s="11"/>
      <c r="B144" s="32" t="s">
        <v>181</v>
      </c>
      <c r="C144" s="29">
        <f t="shared" si="44"/>
        <v>1600</v>
      </c>
      <c r="D144" s="24"/>
      <c r="E144" s="10"/>
      <c r="F144" s="10"/>
      <c r="G144" s="10"/>
      <c r="H144" s="10"/>
      <c r="I144" s="10"/>
      <c r="J144" s="10"/>
      <c r="K144" s="10"/>
      <c r="L144" s="11"/>
      <c r="M144" s="11"/>
      <c r="N144" s="11">
        <v>1600</v>
      </c>
      <c r="O144" s="11"/>
      <c r="P144" s="11"/>
      <c r="Q144" s="11"/>
      <c r="R144" s="11"/>
      <c r="S144" s="12">
        <f t="shared" si="39"/>
        <v>0</v>
      </c>
      <c r="T144" s="29">
        <f t="shared" si="45"/>
        <v>1600</v>
      </c>
      <c r="U144" s="11"/>
      <c r="V144" s="11"/>
      <c r="W144" s="11"/>
      <c r="X144" s="11"/>
      <c r="Y144" s="11"/>
      <c r="Z144" s="11"/>
      <c r="AA144" s="11"/>
      <c r="AB144" s="11"/>
      <c r="AC144" s="11"/>
      <c r="AD144" s="11"/>
      <c r="AE144" s="11"/>
      <c r="AF144" s="11"/>
      <c r="AG144" s="11"/>
      <c r="AH144" s="11"/>
      <c r="AI144" s="12">
        <f>+C144</f>
        <v>1600</v>
      </c>
      <c r="AJ144" s="11"/>
      <c r="AK144" s="11"/>
      <c r="AL144" s="11"/>
      <c r="AM144" s="11"/>
      <c r="AN144" s="11"/>
    </row>
    <row r="145" spans="1:40" ht="47.25" x14ac:dyDescent="0.25">
      <c r="A145" s="11"/>
      <c r="B145" s="32" t="s">
        <v>182</v>
      </c>
      <c r="C145" s="29">
        <f t="shared" si="44"/>
        <v>1600</v>
      </c>
      <c r="D145" s="24"/>
      <c r="E145" s="10"/>
      <c r="F145" s="10"/>
      <c r="G145" s="10"/>
      <c r="H145" s="10"/>
      <c r="I145" s="10"/>
      <c r="J145" s="10"/>
      <c r="K145" s="10"/>
      <c r="L145" s="11"/>
      <c r="M145" s="11"/>
      <c r="N145" s="11">
        <v>1600</v>
      </c>
      <c r="O145" s="11"/>
      <c r="P145" s="11"/>
      <c r="Q145" s="11"/>
      <c r="R145" s="11"/>
      <c r="S145" s="12">
        <f t="shared" si="39"/>
        <v>0</v>
      </c>
      <c r="T145" s="29">
        <f t="shared" si="45"/>
        <v>1600</v>
      </c>
      <c r="U145" s="11"/>
      <c r="V145" s="11"/>
      <c r="W145" s="11"/>
      <c r="X145" s="11"/>
      <c r="Y145" s="11"/>
      <c r="Z145" s="11"/>
      <c r="AA145" s="11"/>
      <c r="AB145" s="11"/>
      <c r="AC145" s="11"/>
      <c r="AD145" s="11"/>
      <c r="AE145" s="11"/>
      <c r="AF145" s="11"/>
      <c r="AG145" s="11"/>
      <c r="AH145" s="11"/>
      <c r="AI145" s="11"/>
      <c r="AJ145" s="12">
        <f>+C145</f>
        <v>1600</v>
      </c>
      <c r="AK145" s="11"/>
      <c r="AL145" s="11"/>
      <c r="AM145" s="11"/>
      <c r="AN145" s="11"/>
    </row>
    <row r="146" spans="1:40" ht="47.25" x14ac:dyDescent="0.25">
      <c r="A146" s="11"/>
      <c r="B146" s="32" t="s">
        <v>183</v>
      </c>
      <c r="C146" s="29">
        <f t="shared" si="44"/>
        <v>9000</v>
      </c>
      <c r="D146" s="24"/>
      <c r="E146" s="10"/>
      <c r="F146" s="10"/>
      <c r="G146" s="10"/>
      <c r="H146" s="10"/>
      <c r="I146" s="10"/>
      <c r="J146" s="10">
        <v>9000</v>
      </c>
      <c r="K146" s="10"/>
      <c r="L146" s="11"/>
      <c r="M146" s="11"/>
      <c r="N146" s="11"/>
      <c r="O146" s="11"/>
      <c r="P146" s="11"/>
      <c r="Q146" s="11"/>
      <c r="R146" s="11"/>
      <c r="S146" s="12">
        <f t="shared" si="39"/>
        <v>0</v>
      </c>
      <c r="T146" s="29">
        <f t="shared" si="45"/>
        <v>9000</v>
      </c>
      <c r="U146" s="11"/>
      <c r="V146" s="11"/>
      <c r="W146" s="11"/>
      <c r="X146" s="11"/>
      <c r="Y146" s="11"/>
      <c r="Z146" s="11"/>
      <c r="AA146" s="11"/>
      <c r="AB146" s="11"/>
      <c r="AC146" s="11"/>
      <c r="AD146" s="11"/>
      <c r="AE146" s="11"/>
      <c r="AF146" s="11"/>
      <c r="AG146" s="11"/>
      <c r="AH146" s="11"/>
      <c r="AI146" s="11"/>
      <c r="AJ146" s="12">
        <f>+C146</f>
        <v>9000</v>
      </c>
      <c r="AK146" s="11"/>
      <c r="AL146" s="11"/>
      <c r="AM146" s="11"/>
      <c r="AN146" s="11"/>
    </row>
    <row r="147" spans="1:40" ht="31.5" x14ac:dyDescent="0.25">
      <c r="A147" s="11"/>
      <c r="B147" s="10" t="s">
        <v>184</v>
      </c>
      <c r="C147" s="29">
        <f t="shared" si="44"/>
        <v>450</v>
      </c>
      <c r="D147" s="24"/>
      <c r="E147" s="10"/>
      <c r="F147" s="10">
        <v>450</v>
      </c>
      <c r="G147" s="10"/>
      <c r="H147" s="10"/>
      <c r="I147" s="10"/>
      <c r="J147" s="10"/>
      <c r="K147" s="10"/>
      <c r="L147" s="11"/>
      <c r="M147" s="11"/>
      <c r="N147" s="11"/>
      <c r="O147" s="11"/>
      <c r="P147" s="11"/>
      <c r="Q147" s="11"/>
      <c r="R147" s="11"/>
      <c r="S147" s="12">
        <f t="shared" si="39"/>
        <v>0</v>
      </c>
      <c r="T147" s="29">
        <f t="shared" si="45"/>
        <v>450</v>
      </c>
      <c r="U147" s="11"/>
      <c r="V147" s="11"/>
      <c r="W147" s="11"/>
      <c r="X147" s="11"/>
      <c r="Y147" s="11"/>
      <c r="Z147" s="11"/>
      <c r="AA147" s="11"/>
      <c r="AB147" s="11"/>
      <c r="AC147" s="11"/>
      <c r="AD147" s="11"/>
      <c r="AE147" s="11"/>
      <c r="AF147" s="11"/>
      <c r="AG147" s="11"/>
      <c r="AH147" s="11"/>
      <c r="AI147" s="11"/>
      <c r="AJ147" s="12">
        <f>+C147</f>
        <v>450</v>
      </c>
      <c r="AK147" s="11"/>
      <c r="AL147" s="11"/>
      <c r="AM147" s="11"/>
      <c r="AN147" s="11"/>
    </row>
    <row r="148" spans="1:40" s="19" customFormat="1" x14ac:dyDescent="0.25">
      <c r="A148" s="17">
        <v>11</v>
      </c>
      <c r="B148" s="13" t="s">
        <v>185</v>
      </c>
      <c r="C148" s="31">
        <f t="shared" si="44"/>
        <v>14103</v>
      </c>
      <c r="D148" s="24">
        <f t="shared" si="40"/>
        <v>14103</v>
      </c>
      <c r="E148" s="17">
        <f t="shared" ref="E148:M148" si="46">SUM(E149:E156)</f>
        <v>0</v>
      </c>
      <c r="F148" s="17">
        <f t="shared" si="46"/>
        <v>3053</v>
      </c>
      <c r="G148" s="17">
        <f t="shared" si="46"/>
        <v>550</v>
      </c>
      <c r="H148" s="17">
        <f t="shared" si="46"/>
        <v>1100</v>
      </c>
      <c r="I148" s="17">
        <f t="shared" si="46"/>
        <v>0</v>
      </c>
      <c r="J148" s="17">
        <f t="shared" si="46"/>
        <v>0</v>
      </c>
      <c r="K148" s="17">
        <f t="shared" si="46"/>
        <v>0</v>
      </c>
      <c r="L148" s="17">
        <f t="shared" si="46"/>
        <v>0</v>
      </c>
      <c r="M148" s="17">
        <f t="shared" si="46"/>
        <v>0</v>
      </c>
      <c r="N148" s="17">
        <f>SUM(N149:N156)</f>
        <v>9400</v>
      </c>
      <c r="O148" s="17">
        <f t="shared" ref="O148:R148" si="47">SUM(O149:O156)</f>
        <v>0</v>
      </c>
      <c r="P148" s="17">
        <f t="shared" si="47"/>
        <v>0</v>
      </c>
      <c r="Q148" s="17">
        <f t="shared" si="47"/>
        <v>0</v>
      </c>
      <c r="R148" s="17">
        <f t="shared" si="47"/>
        <v>0</v>
      </c>
      <c r="S148" s="27">
        <f t="shared" si="39"/>
        <v>0</v>
      </c>
      <c r="T148" s="31">
        <f>SUM(T149:T156)</f>
        <v>14103</v>
      </c>
      <c r="U148" s="31">
        <f t="shared" ref="U148:AN148" si="48">SUM(U149:U156)</f>
        <v>550</v>
      </c>
      <c r="V148" s="31">
        <f t="shared" si="48"/>
        <v>3800</v>
      </c>
      <c r="W148" s="31">
        <f t="shared" si="48"/>
        <v>0</v>
      </c>
      <c r="X148" s="31">
        <f t="shared" si="48"/>
        <v>0</v>
      </c>
      <c r="Y148" s="31">
        <f t="shared" si="48"/>
        <v>0</v>
      </c>
      <c r="Z148" s="31">
        <f t="shared" si="48"/>
        <v>0</v>
      </c>
      <c r="AA148" s="31">
        <f t="shared" si="48"/>
        <v>0</v>
      </c>
      <c r="AB148" s="31">
        <f t="shared" si="48"/>
        <v>0</v>
      </c>
      <c r="AC148" s="31">
        <f t="shared" si="48"/>
        <v>0</v>
      </c>
      <c r="AD148" s="31">
        <f t="shared" si="48"/>
        <v>2800</v>
      </c>
      <c r="AE148" s="31">
        <f t="shared" si="48"/>
        <v>0</v>
      </c>
      <c r="AF148" s="31">
        <f t="shared" si="48"/>
        <v>0</v>
      </c>
      <c r="AG148" s="31">
        <f t="shared" si="48"/>
        <v>0</v>
      </c>
      <c r="AH148" s="31">
        <f t="shared" si="48"/>
        <v>0</v>
      </c>
      <c r="AI148" s="31">
        <f t="shared" si="48"/>
        <v>1100</v>
      </c>
      <c r="AJ148" s="31">
        <f t="shared" si="48"/>
        <v>0</v>
      </c>
      <c r="AK148" s="31">
        <f t="shared" si="48"/>
        <v>3053</v>
      </c>
      <c r="AL148" s="31">
        <f t="shared" si="48"/>
        <v>0</v>
      </c>
      <c r="AM148" s="31">
        <f t="shared" si="48"/>
        <v>2800</v>
      </c>
      <c r="AN148" s="31">
        <f t="shared" si="48"/>
        <v>0</v>
      </c>
    </row>
    <row r="149" spans="1:40" x14ac:dyDescent="0.25">
      <c r="A149" s="11"/>
      <c r="B149" s="32" t="s">
        <v>186</v>
      </c>
      <c r="C149" s="29">
        <f t="shared" si="44"/>
        <v>3800</v>
      </c>
      <c r="D149" s="24"/>
      <c r="E149" s="10"/>
      <c r="F149" s="10"/>
      <c r="G149" s="10"/>
      <c r="H149" s="10"/>
      <c r="I149" s="10"/>
      <c r="J149" s="10"/>
      <c r="K149" s="10"/>
      <c r="L149" s="11"/>
      <c r="M149" s="11"/>
      <c r="N149" s="11">
        <v>3800</v>
      </c>
      <c r="O149" s="11"/>
      <c r="P149" s="11"/>
      <c r="Q149" s="11"/>
      <c r="R149" s="11"/>
      <c r="S149" s="12">
        <f t="shared" si="39"/>
        <v>0</v>
      </c>
      <c r="T149" s="29">
        <f t="shared" ref="T149:T156" si="49">SUM(U149:AN149)</f>
        <v>3800</v>
      </c>
      <c r="U149" s="11"/>
      <c r="V149" s="12">
        <f>+C149</f>
        <v>3800</v>
      </c>
      <c r="W149" s="11"/>
      <c r="X149" s="11"/>
      <c r="Y149" s="11"/>
      <c r="Z149" s="11"/>
      <c r="AA149" s="11"/>
      <c r="AB149" s="11"/>
      <c r="AC149" s="11"/>
      <c r="AD149" s="11"/>
      <c r="AE149" s="11"/>
      <c r="AF149" s="11"/>
      <c r="AG149" s="11"/>
      <c r="AH149" s="11"/>
      <c r="AI149" s="11"/>
      <c r="AJ149" s="11"/>
      <c r="AK149" s="11"/>
      <c r="AL149" s="11"/>
      <c r="AM149" s="11"/>
      <c r="AN149" s="11"/>
    </row>
    <row r="150" spans="1:40" ht="47.25" x14ac:dyDescent="0.25">
      <c r="A150" s="11"/>
      <c r="B150" s="32" t="s">
        <v>187</v>
      </c>
      <c r="C150" s="29">
        <f t="shared" si="44"/>
        <v>2800</v>
      </c>
      <c r="D150" s="24"/>
      <c r="E150" s="10"/>
      <c r="F150" s="10"/>
      <c r="G150" s="10"/>
      <c r="H150" s="10"/>
      <c r="I150" s="10"/>
      <c r="J150" s="10"/>
      <c r="K150" s="10"/>
      <c r="L150" s="11"/>
      <c r="M150" s="11"/>
      <c r="N150" s="11">
        <v>2800</v>
      </c>
      <c r="O150" s="11"/>
      <c r="P150" s="11"/>
      <c r="Q150" s="11"/>
      <c r="R150" s="11"/>
      <c r="S150" s="12">
        <f t="shared" si="39"/>
        <v>0</v>
      </c>
      <c r="T150" s="29">
        <f t="shared" si="49"/>
        <v>2800</v>
      </c>
      <c r="U150" s="11"/>
      <c r="V150" s="11"/>
      <c r="W150" s="11"/>
      <c r="X150" s="11"/>
      <c r="Y150" s="11"/>
      <c r="Z150" s="11"/>
      <c r="AA150" s="11"/>
      <c r="AB150" s="11"/>
      <c r="AC150" s="11"/>
      <c r="AD150" s="11"/>
      <c r="AE150" s="11"/>
      <c r="AF150" s="11"/>
      <c r="AG150" s="11"/>
      <c r="AH150" s="11"/>
      <c r="AI150" s="11"/>
      <c r="AJ150" s="11"/>
      <c r="AK150" s="11"/>
      <c r="AL150" s="11"/>
      <c r="AM150" s="12">
        <f>+C150</f>
        <v>2800</v>
      </c>
      <c r="AN150" s="11"/>
    </row>
    <row r="151" spans="1:40" ht="47.25" x14ac:dyDescent="0.25">
      <c r="A151" s="11"/>
      <c r="B151" s="32" t="s">
        <v>188</v>
      </c>
      <c r="C151" s="29">
        <f t="shared" si="44"/>
        <v>2800</v>
      </c>
      <c r="D151" s="24"/>
      <c r="E151" s="10"/>
      <c r="F151" s="10"/>
      <c r="G151" s="10"/>
      <c r="H151" s="10"/>
      <c r="I151" s="10"/>
      <c r="J151" s="10"/>
      <c r="K151" s="10"/>
      <c r="L151" s="11"/>
      <c r="M151" s="11"/>
      <c r="N151" s="11">
        <v>2800</v>
      </c>
      <c r="O151" s="11"/>
      <c r="P151" s="11"/>
      <c r="Q151" s="11"/>
      <c r="R151" s="11"/>
      <c r="S151" s="12">
        <f t="shared" si="39"/>
        <v>0</v>
      </c>
      <c r="T151" s="29">
        <f t="shared" si="49"/>
        <v>2800</v>
      </c>
      <c r="U151" s="11"/>
      <c r="V151" s="11"/>
      <c r="W151" s="11"/>
      <c r="X151" s="11"/>
      <c r="Y151" s="11"/>
      <c r="Z151" s="11"/>
      <c r="AA151" s="11"/>
      <c r="AB151" s="11"/>
      <c r="AC151" s="11"/>
      <c r="AD151" s="12">
        <f>+C151</f>
        <v>2800</v>
      </c>
      <c r="AE151" s="11"/>
      <c r="AF151" s="11"/>
      <c r="AG151" s="11"/>
      <c r="AH151" s="11"/>
      <c r="AI151" s="11"/>
      <c r="AJ151" s="11"/>
      <c r="AK151" s="11"/>
      <c r="AL151" s="11"/>
      <c r="AM151" s="11"/>
      <c r="AN151" s="11"/>
    </row>
    <row r="152" spans="1:40" ht="47.25" x14ac:dyDescent="0.25">
      <c r="A152" s="11"/>
      <c r="B152" s="10" t="s">
        <v>189</v>
      </c>
      <c r="C152" s="29">
        <f t="shared" si="44"/>
        <v>250</v>
      </c>
      <c r="D152" s="24"/>
      <c r="E152" s="10"/>
      <c r="F152" s="10"/>
      <c r="G152" s="10">
        <v>250</v>
      </c>
      <c r="H152" s="10"/>
      <c r="I152" s="10"/>
      <c r="J152" s="10"/>
      <c r="K152" s="10"/>
      <c r="L152" s="11"/>
      <c r="M152" s="11"/>
      <c r="N152" s="11"/>
      <c r="O152" s="11"/>
      <c r="P152" s="11"/>
      <c r="Q152" s="11"/>
      <c r="R152" s="11"/>
      <c r="S152" s="12">
        <f t="shared" si="39"/>
        <v>0</v>
      </c>
      <c r="T152" s="29">
        <f t="shared" si="49"/>
        <v>250</v>
      </c>
      <c r="U152" s="12">
        <f>+C152</f>
        <v>250</v>
      </c>
      <c r="V152" s="11"/>
      <c r="W152" s="11"/>
      <c r="X152" s="11"/>
      <c r="Y152" s="11"/>
      <c r="Z152" s="11"/>
      <c r="AA152" s="11"/>
      <c r="AB152" s="11"/>
      <c r="AC152" s="11"/>
      <c r="AD152" s="11"/>
      <c r="AE152" s="11"/>
      <c r="AF152" s="11"/>
      <c r="AG152" s="11"/>
      <c r="AH152" s="11"/>
      <c r="AI152" s="11"/>
      <c r="AJ152" s="11"/>
      <c r="AK152" s="11"/>
      <c r="AL152" s="11"/>
      <c r="AM152" s="11"/>
      <c r="AN152" s="11"/>
    </row>
    <row r="153" spans="1:40" ht="31.5" x14ac:dyDescent="0.25">
      <c r="A153" s="11"/>
      <c r="B153" s="10" t="s">
        <v>190</v>
      </c>
      <c r="C153" s="29">
        <f t="shared" si="44"/>
        <v>300</v>
      </c>
      <c r="D153" s="24"/>
      <c r="E153" s="10"/>
      <c r="F153" s="10"/>
      <c r="G153" s="10">
        <v>300</v>
      </c>
      <c r="H153" s="10"/>
      <c r="I153" s="10"/>
      <c r="J153" s="10"/>
      <c r="K153" s="10"/>
      <c r="L153" s="11"/>
      <c r="M153" s="11"/>
      <c r="N153" s="11"/>
      <c r="O153" s="11"/>
      <c r="P153" s="11"/>
      <c r="Q153" s="11"/>
      <c r="R153" s="11"/>
      <c r="S153" s="12">
        <f t="shared" si="39"/>
        <v>0</v>
      </c>
      <c r="T153" s="29">
        <f t="shared" si="49"/>
        <v>300</v>
      </c>
      <c r="U153" s="12">
        <f>+C153</f>
        <v>300</v>
      </c>
      <c r="V153" s="11"/>
      <c r="W153" s="11"/>
      <c r="X153" s="11"/>
      <c r="Y153" s="11"/>
      <c r="Z153" s="11"/>
      <c r="AA153" s="11"/>
      <c r="AB153" s="11"/>
      <c r="AC153" s="11"/>
      <c r="AD153" s="11"/>
      <c r="AE153" s="11"/>
      <c r="AF153" s="11"/>
      <c r="AG153" s="11"/>
      <c r="AH153" s="11"/>
      <c r="AI153" s="11"/>
      <c r="AJ153" s="11"/>
      <c r="AK153" s="11"/>
      <c r="AL153" s="11"/>
      <c r="AM153" s="11"/>
      <c r="AN153" s="11"/>
    </row>
    <row r="154" spans="1:40" x14ac:dyDescent="0.25">
      <c r="A154" s="11"/>
      <c r="B154" s="10" t="s">
        <v>191</v>
      </c>
      <c r="C154" s="29">
        <f t="shared" si="44"/>
        <v>553</v>
      </c>
      <c r="D154" s="24"/>
      <c r="E154" s="10"/>
      <c r="F154" s="10">
        <v>553</v>
      </c>
      <c r="G154" s="10">
        <v>0</v>
      </c>
      <c r="H154" s="10">
        <v>0</v>
      </c>
      <c r="I154" s="10"/>
      <c r="J154" s="10"/>
      <c r="K154" s="10"/>
      <c r="L154" s="11"/>
      <c r="M154" s="11"/>
      <c r="N154" s="11"/>
      <c r="O154" s="11"/>
      <c r="P154" s="11"/>
      <c r="Q154" s="11"/>
      <c r="R154" s="11"/>
      <c r="S154" s="12">
        <f t="shared" si="39"/>
        <v>0</v>
      </c>
      <c r="T154" s="29">
        <f t="shared" si="49"/>
        <v>553</v>
      </c>
      <c r="U154" s="11"/>
      <c r="V154" s="11"/>
      <c r="W154" s="11"/>
      <c r="X154" s="11"/>
      <c r="Y154" s="11"/>
      <c r="Z154" s="11"/>
      <c r="AA154" s="11"/>
      <c r="AB154" s="11"/>
      <c r="AC154" s="11"/>
      <c r="AD154" s="11"/>
      <c r="AE154" s="11"/>
      <c r="AF154" s="11"/>
      <c r="AG154" s="11"/>
      <c r="AH154" s="11"/>
      <c r="AI154" s="11"/>
      <c r="AJ154" s="11"/>
      <c r="AK154" s="12">
        <f>+C154</f>
        <v>553</v>
      </c>
      <c r="AL154" s="11"/>
      <c r="AM154" s="11"/>
      <c r="AN154" s="11"/>
    </row>
    <row r="155" spans="1:40" ht="31.5" x14ac:dyDescent="0.25">
      <c r="A155" s="11"/>
      <c r="B155" s="10" t="s">
        <v>192</v>
      </c>
      <c r="C155" s="29">
        <f t="shared" si="44"/>
        <v>2500</v>
      </c>
      <c r="D155" s="24"/>
      <c r="E155" s="10"/>
      <c r="F155" s="10">
        <v>2500</v>
      </c>
      <c r="G155" s="10"/>
      <c r="H155" s="10"/>
      <c r="I155" s="10"/>
      <c r="J155" s="10"/>
      <c r="K155" s="10"/>
      <c r="L155" s="11"/>
      <c r="M155" s="11"/>
      <c r="N155" s="11"/>
      <c r="O155" s="11"/>
      <c r="P155" s="11"/>
      <c r="Q155" s="11"/>
      <c r="R155" s="11"/>
      <c r="S155" s="12">
        <f t="shared" si="39"/>
        <v>0</v>
      </c>
      <c r="T155" s="29">
        <f t="shared" si="49"/>
        <v>2500</v>
      </c>
      <c r="U155" s="11"/>
      <c r="V155" s="11"/>
      <c r="W155" s="11"/>
      <c r="X155" s="11"/>
      <c r="Y155" s="11"/>
      <c r="Z155" s="11"/>
      <c r="AA155" s="11"/>
      <c r="AB155" s="11"/>
      <c r="AC155" s="11"/>
      <c r="AD155" s="11"/>
      <c r="AE155" s="11"/>
      <c r="AF155" s="11"/>
      <c r="AG155" s="11"/>
      <c r="AH155" s="11"/>
      <c r="AI155" s="11"/>
      <c r="AJ155" s="11"/>
      <c r="AK155" s="12">
        <f>+C155</f>
        <v>2500</v>
      </c>
      <c r="AL155" s="11"/>
      <c r="AM155" s="11"/>
      <c r="AN155" s="11"/>
    </row>
    <row r="156" spans="1:40" ht="31.5" x14ac:dyDescent="0.25">
      <c r="A156" s="11"/>
      <c r="B156" s="10" t="s">
        <v>193</v>
      </c>
      <c r="C156" s="29">
        <f t="shared" si="44"/>
        <v>1100</v>
      </c>
      <c r="D156" s="24"/>
      <c r="E156" s="10"/>
      <c r="F156" s="10"/>
      <c r="G156" s="10">
        <v>0</v>
      </c>
      <c r="H156" s="10">
        <v>1100</v>
      </c>
      <c r="I156" s="10"/>
      <c r="J156" s="10"/>
      <c r="K156" s="10"/>
      <c r="L156" s="11"/>
      <c r="M156" s="11"/>
      <c r="N156" s="11"/>
      <c r="O156" s="11"/>
      <c r="P156" s="11"/>
      <c r="Q156" s="11"/>
      <c r="R156" s="11"/>
      <c r="S156" s="12">
        <f t="shared" si="39"/>
        <v>0</v>
      </c>
      <c r="T156" s="29">
        <f t="shared" si="49"/>
        <v>1100</v>
      </c>
      <c r="U156" s="11"/>
      <c r="V156" s="11"/>
      <c r="W156" s="11"/>
      <c r="X156" s="11"/>
      <c r="Y156" s="11"/>
      <c r="Z156" s="11"/>
      <c r="AA156" s="11"/>
      <c r="AB156" s="11"/>
      <c r="AC156" s="11"/>
      <c r="AD156" s="11"/>
      <c r="AE156" s="11"/>
      <c r="AF156" s="11"/>
      <c r="AG156" s="11"/>
      <c r="AH156" s="11"/>
      <c r="AI156" s="12">
        <f>+C156</f>
        <v>1100</v>
      </c>
      <c r="AJ156" s="11"/>
      <c r="AK156" s="11"/>
      <c r="AL156" s="11"/>
      <c r="AM156" s="11"/>
      <c r="AN156" s="11"/>
    </row>
    <row r="157" spans="1:40" s="19" customFormat="1" x14ac:dyDescent="0.25">
      <c r="A157" s="17">
        <v>12</v>
      </c>
      <c r="B157" s="13" t="s">
        <v>194</v>
      </c>
      <c r="C157" s="31">
        <f t="shared" si="44"/>
        <v>14049</v>
      </c>
      <c r="D157" s="24">
        <f t="shared" si="40"/>
        <v>14049</v>
      </c>
      <c r="E157" s="17">
        <f t="shared" ref="E157:M157" si="50">SUM(E158:E164)</f>
        <v>0</v>
      </c>
      <c r="F157" s="17">
        <f t="shared" si="50"/>
        <v>3749</v>
      </c>
      <c r="G157" s="17">
        <f t="shared" si="50"/>
        <v>0</v>
      </c>
      <c r="H157" s="17">
        <f t="shared" si="50"/>
        <v>0</v>
      </c>
      <c r="I157" s="17">
        <f t="shared" si="50"/>
        <v>0</v>
      </c>
      <c r="J157" s="17">
        <f t="shared" si="50"/>
        <v>0</v>
      </c>
      <c r="K157" s="17">
        <f t="shared" si="50"/>
        <v>0</v>
      </c>
      <c r="L157" s="17">
        <f t="shared" si="50"/>
        <v>0</v>
      </c>
      <c r="M157" s="17">
        <f t="shared" si="50"/>
        <v>0</v>
      </c>
      <c r="N157" s="17">
        <f>SUM(N158:N164)</f>
        <v>10300</v>
      </c>
      <c r="O157" s="17">
        <f t="shared" ref="O157:R157" si="51">SUM(O158:O164)</f>
        <v>0</v>
      </c>
      <c r="P157" s="17">
        <f t="shared" si="51"/>
        <v>0</v>
      </c>
      <c r="Q157" s="17">
        <f t="shared" si="51"/>
        <v>0</v>
      </c>
      <c r="R157" s="17">
        <f t="shared" si="51"/>
        <v>0</v>
      </c>
      <c r="S157" s="27">
        <f t="shared" si="39"/>
        <v>0</v>
      </c>
      <c r="T157" s="31">
        <f>SUM(T158:T164)</f>
        <v>14049</v>
      </c>
      <c r="U157" s="31">
        <f t="shared" ref="U157:AN157" si="52">SUM(U158:U164)</f>
        <v>0</v>
      </c>
      <c r="V157" s="31">
        <f t="shared" si="52"/>
        <v>0</v>
      </c>
      <c r="W157" s="31">
        <f t="shared" si="52"/>
        <v>0</v>
      </c>
      <c r="X157" s="31">
        <f t="shared" si="52"/>
        <v>0</v>
      </c>
      <c r="Y157" s="31">
        <f t="shared" si="52"/>
        <v>0</v>
      </c>
      <c r="Z157" s="31">
        <f t="shared" si="52"/>
        <v>0</v>
      </c>
      <c r="AA157" s="31">
        <f t="shared" si="52"/>
        <v>0</v>
      </c>
      <c r="AB157" s="31">
        <f t="shared" si="52"/>
        <v>0</v>
      </c>
      <c r="AC157" s="31">
        <f t="shared" si="52"/>
        <v>0</v>
      </c>
      <c r="AD157" s="31">
        <f t="shared" si="52"/>
        <v>4500</v>
      </c>
      <c r="AE157" s="31">
        <f t="shared" si="52"/>
        <v>0</v>
      </c>
      <c r="AF157" s="31">
        <f t="shared" si="52"/>
        <v>0</v>
      </c>
      <c r="AG157" s="31">
        <f t="shared" si="52"/>
        <v>0</v>
      </c>
      <c r="AH157" s="31">
        <f t="shared" si="52"/>
        <v>0</v>
      </c>
      <c r="AI157" s="31">
        <f t="shared" si="52"/>
        <v>0</v>
      </c>
      <c r="AJ157" s="31">
        <f t="shared" si="52"/>
        <v>7349</v>
      </c>
      <c r="AK157" s="31">
        <f t="shared" si="52"/>
        <v>2200</v>
      </c>
      <c r="AL157" s="31">
        <f t="shared" si="52"/>
        <v>0</v>
      </c>
      <c r="AM157" s="31">
        <f t="shared" si="52"/>
        <v>0</v>
      </c>
      <c r="AN157" s="31">
        <f t="shared" si="52"/>
        <v>0</v>
      </c>
    </row>
    <row r="158" spans="1:40" ht="31.5" x14ac:dyDescent="0.25">
      <c r="A158" s="11"/>
      <c r="B158" s="32" t="s">
        <v>195</v>
      </c>
      <c r="C158" s="29">
        <f t="shared" si="44"/>
        <v>1800</v>
      </c>
      <c r="D158" s="24"/>
      <c r="E158" s="10"/>
      <c r="F158" s="10"/>
      <c r="G158" s="10"/>
      <c r="H158" s="10"/>
      <c r="I158" s="10"/>
      <c r="J158" s="10"/>
      <c r="K158" s="10"/>
      <c r="L158" s="11"/>
      <c r="M158" s="11"/>
      <c r="N158" s="11">
        <v>1800</v>
      </c>
      <c r="O158" s="11"/>
      <c r="P158" s="11"/>
      <c r="Q158" s="11"/>
      <c r="R158" s="11"/>
      <c r="S158" s="12">
        <f t="shared" si="39"/>
        <v>0</v>
      </c>
      <c r="T158" s="29">
        <f t="shared" ref="T158:T164" si="53">SUM(U158:AN158)</f>
        <v>1800</v>
      </c>
      <c r="U158" s="11"/>
      <c r="V158" s="11"/>
      <c r="W158" s="11"/>
      <c r="X158" s="11"/>
      <c r="Y158" s="11"/>
      <c r="Z158" s="11"/>
      <c r="AA158" s="11"/>
      <c r="AB158" s="11"/>
      <c r="AC158" s="11"/>
      <c r="AD158" s="11"/>
      <c r="AE158" s="11"/>
      <c r="AF158" s="11"/>
      <c r="AG158" s="11"/>
      <c r="AH158" s="11"/>
      <c r="AI158" s="11"/>
      <c r="AJ158" s="12">
        <f>+C158</f>
        <v>1800</v>
      </c>
      <c r="AK158" s="11"/>
      <c r="AL158" s="11"/>
      <c r="AM158" s="11"/>
      <c r="AN158" s="11"/>
    </row>
    <row r="159" spans="1:40" ht="47.25" x14ac:dyDescent="0.25">
      <c r="A159" s="11"/>
      <c r="B159" s="32" t="s">
        <v>196</v>
      </c>
      <c r="C159" s="29">
        <f t="shared" si="44"/>
        <v>4500</v>
      </c>
      <c r="D159" s="24"/>
      <c r="E159" s="10"/>
      <c r="F159" s="10"/>
      <c r="G159" s="10"/>
      <c r="H159" s="10"/>
      <c r="I159" s="10"/>
      <c r="J159" s="10"/>
      <c r="K159" s="10"/>
      <c r="L159" s="11"/>
      <c r="M159" s="11"/>
      <c r="N159" s="11">
        <v>4500</v>
      </c>
      <c r="O159" s="11"/>
      <c r="P159" s="11"/>
      <c r="Q159" s="11"/>
      <c r="R159" s="11"/>
      <c r="S159" s="12">
        <f t="shared" si="39"/>
        <v>0</v>
      </c>
      <c r="T159" s="29">
        <f t="shared" si="53"/>
        <v>4500</v>
      </c>
      <c r="U159" s="11"/>
      <c r="V159" s="11"/>
      <c r="W159" s="11"/>
      <c r="X159" s="11"/>
      <c r="Y159" s="11"/>
      <c r="Z159" s="11"/>
      <c r="AA159" s="11"/>
      <c r="AB159" s="11"/>
      <c r="AC159" s="11"/>
      <c r="AD159" s="12">
        <f>+C159</f>
        <v>4500</v>
      </c>
      <c r="AE159" s="11"/>
      <c r="AF159" s="11"/>
      <c r="AG159" s="11"/>
      <c r="AH159" s="11"/>
      <c r="AI159" s="11"/>
      <c r="AJ159" s="11"/>
      <c r="AK159" s="11"/>
      <c r="AL159" s="11"/>
      <c r="AM159" s="11"/>
      <c r="AN159" s="11"/>
    </row>
    <row r="160" spans="1:40" x14ac:dyDescent="0.25">
      <c r="A160" s="11"/>
      <c r="B160" s="32" t="s">
        <v>197</v>
      </c>
      <c r="C160" s="29">
        <f t="shared" si="44"/>
        <v>4000</v>
      </c>
      <c r="D160" s="24"/>
      <c r="E160" s="10"/>
      <c r="F160" s="10"/>
      <c r="G160" s="10"/>
      <c r="H160" s="10"/>
      <c r="I160" s="10"/>
      <c r="J160" s="10"/>
      <c r="K160" s="10"/>
      <c r="L160" s="11"/>
      <c r="M160" s="11"/>
      <c r="N160" s="11">
        <v>4000</v>
      </c>
      <c r="O160" s="11"/>
      <c r="P160" s="11"/>
      <c r="Q160" s="11"/>
      <c r="R160" s="11"/>
      <c r="S160" s="12">
        <f t="shared" si="39"/>
        <v>0</v>
      </c>
      <c r="T160" s="29">
        <f t="shared" si="53"/>
        <v>4000</v>
      </c>
      <c r="U160" s="11"/>
      <c r="V160" s="11"/>
      <c r="W160" s="11"/>
      <c r="X160" s="11"/>
      <c r="Y160" s="11"/>
      <c r="Z160" s="11"/>
      <c r="AA160" s="11"/>
      <c r="AB160" s="11"/>
      <c r="AC160" s="11"/>
      <c r="AD160" s="11"/>
      <c r="AE160" s="11"/>
      <c r="AF160" s="11"/>
      <c r="AG160" s="11"/>
      <c r="AH160" s="11"/>
      <c r="AI160" s="11"/>
      <c r="AJ160" s="12">
        <f>+C160</f>
        <v>4000</v>
      </c>
      <c r="AK160" s="11"/>
      <c r="AL160" s="11"/>
      <c r="AM160" s="11"/>
      <c r="AN160" s="11"/>
    </row>
    <row r="161" spans="1:40" ht="31.5" x14ac:dyDescent="0.25">
      <c r="A161" s="11"/>
      <c r="B161" s="10" t="s">
        <v>198</v>
      </c>
      <c r="C161" s="29">
        <f t="shared" si="44"/>
        <v>400</v>
      </c>
      <c r="D161" s="24"/>
      <c r="E161" s="10"/>
      <c r="F161" s="10">
        <v>400</v>
      </c>
      <c r="G161" s="10"/>
      <c r="H161" s="10"/>
      <c r="I161" s="10"/>
      <c r="J161" s="10"/>
      <c r="K161" s="10"/>
      <c r="L161" s="11"/>
      <c r="M161" s="11"/>
      <c r="N161" s="11"/>
      <c r="O161" s="11"/>
      <c r="P161" s="11"/>
      <c r="Q161" s="11"/>
      <c r="R161" s="11"/>
      <c r="S161" s="12">
        <f t="shared" si="39"/>
        <v>0</v>
      </c>
      <c r="T161" s="29">
        <f t="shared" si="53"/>
        <v>400</v>
      </c>
      <c r="U161" s="11"/>
      <c r="V161" s="11"/>
      <c r="W161" s="11"/>
      <c r="X161" s="11"/>
      <c r="Y161" s="11"/>
      <c r="Z161" s="11"/>
      <c r="AA161" s="11"/>
      <c r="AB161" s="11"/>
      <c r="AC161" s="11"/>
      <c r="AD161" s="11"/>
      <c r="AE161" s="11"/>
      <c r="AF161" s="11"/>
      <c r="AG161" s="11"/>
      <c r="AH161" s="11"/>
      <c r="AI161" s="11"/>
      <c r="AJ161" s="12">
        <f>+C161</f>
        <v>400</v>
      </c>
      <c r="AK161" s="11"/>
      <c r="AL161" s="11"/>
      <c r="AM161" s="11"/>
      <c r="AN161" s="11"/>
    </row>
    <row r="162" spans="1:40" ht="31.5" x14ac:dyDescent="0.25">
      <c r="A162" s="11"/>
      <c r="B162" s="10" t="s">
        <v>199</v>
      </c>
      <c r="C162" s="29">
        <f t="shared" si="44"/>
        <v>2200</v>
      </c>
      <c r="D162" s="24"/>
      <c r="E162" s="10"/>
      <c r="F162" s="10">
        <v>2200</v>
      </c>
      <c r="G162" s="10"/>
      <c r="H162" s="10"/>
      <c r="I162" s="10"/>
      <c r="J162" s="10"/>
      <c r="K162" s="10"/>
      <c r="L162" s="11"/>
      <c r="M162" s="11"/>
      <c r="N162" s="11"/>
      <c r="O162" s="11"/>
      <c r="P162" s="11"/>
      <c r="Q162" s="11"/>
      <c r="R162" s="11"/>
      <c r="S162" s="12">
        <f t="shared" si="39"/>
        <v>0</v>
      </c>
      <c r="T162" s="29">
        <f t="shared" si="53"/>
        <v>2200</v>
      </c>
      <c r="U162" s="11"/>
      <c r="V162" s="11"/>
      <c r="W162" s="11"/>
      <c r="X162" s="11"/>
      <c r="Y162" s="11"/>
      <c r="Z162" s="11"/>
      <c r="AA162" s="11"/>
      <c r="AB162" s="11"/>
      <c r="AC162" s="11"/>
      <c r="AD162" s="11"/>
      <c r="AE162" s="11"/>
      <c r="AF162" s="11"/>
      <c r="AG162" s="11"/>
      <c r="AH162" s="11"/>
      <c r="AI162" s="11"/>
      <c r="AJ162" s="11"/>
      <c r="AK162" s="12">
        <f>+C162</f>
        <v>2200</v>
      </c>
      <c r="AL162" s="11"/>
      <c r="AM162" s="11"/>
      <c r="AN162" s="11"/>
    </row>
    <row r="163" spans="1:40" ht="31.5" x14ac:dyDescent="0.25">
      <c r="A163" s="11"/>
      <c r="B163" s="10" t="s">
        <v>200</v>
      </c>
      <c r="C163" s="29">
        <f t="shared" si="44"/>
        <v>700</v>
      </c>
      <c r="D163" s="24"/>
      <c r="E163" s="10"/>
      <c r="F163" s="10">
        <v>700</v>
      </c>
      <c r="G163" s="10"/>
      <c r="H163" s="10"/>
      <c r="I163" s="10"/>
      <c r="J163" s="10"/>
      <c r="K163" s="10"/>
      <c r="L163" s="11"/>
      <c r="M163" s="11"/>
      <c r="N163" s="11"/>
      <c r="O163" s="11"/>
      <c r="P163" s="11"/>
      <c r="Q163" s="11"/>
      <c r="R163" s="11"/>
      <c r="S163" s="12">
        <f t="shared" si="39"/>
        <v>0</v>
      </c>
      <c r="T163" s="29">
        <f t="shared" si="53"/>
        <v>700</v>
      </c>
      <c r="U163" s="11"/>
      <c r="V163" s="11"/>
      <c r="W163" s="11"/>
      <c r="X163" s="11"/>
      <c r="Y163" s="11"/>
      <c r="Z163" s="11"/>
      <c r="AA163" s="11"/>
      <c r="AB163" s="11"/>
      <c r="AC163" s="11"/>
      <c r="AD163" s="11"/>
      <c r="AE163" s="11"/>
      <c r="AF163" s="11"/>
      <c r="AG163" s="11"/>
      <c r="AH163" s="11"/>
      <c r="AI163" s="11"/>
      <c r="AJ163" s="12">
        <f>+C163</f>
        <v>700</v>
      </c>
      <c r="AK163" s="11"/>
      <c r="AL163" s="11"/>
      <c r="AM163" s="11"/>
      <c r="AN163" s="11"/>
    </row>
    <row r="164" spans="1:40" ht="47.25" x14ac:dyDescent="0.25">
      <c r="A164" s="11"/>
      <c r="B164" s="10" t="s">
        <v>201</v>
      </c>
      <c r="C164" s="29">
        <f t="shared" si="44"/>
        <v>449</v>
      </c>
      <c r="D164" s="24"/>
      <c r="E164" s="10"/>
      <c r="F164" s="10">
        <v>449</v>
      </c>
      <c r="G164" s="10"/>
      <c r="H164" s="10"/>
      <c r="I164" s="10"/>
      <c r="J164" s="10"/>
      <c r="K164" s="10"/>
      <c r="L164" s="11"/>
      <c r="M164" s="11"/>
      <c r="N164" s="11"/>
      <c r="O164" s="11"/>
      <c r="P164" s="11"/>
      <c r="Q164" s="11"/>
      <c r="R164" s="11"/>
      <c r="S164" s="12">
        <f t="shared" si="39"/>
        <v>0</v>
      </c>
      <c r="T164" s="29">
        <f t="shared" si="53"/>
        <v>449</v>
      </c>
      <c r="U164" s="11"/>
      <c r="V164" s="11"/>
      <c r="W164" s="11"/>
      <c r="X164" s="11"/>
      <c r="Y164" s="11"/>
      <c r="Z164" s="11"/>
      <c r="AA164" s="11"/>
      <c r="AB164" s="11"/>
      <c r="AC164" s="11"/>
      <c r="AD164" s="11"/>
      <c r="AE164" s="11"/>
      <c r="AF164" s="11"/>
      <c r="AG164" s="11"/>
      <c r="AH164" s="11"/>
      <c r="AI164" s="11"/>
      <c r="AJ164" s="12">
        <f>+C164</f>
        <v>449</v>
      </c>
      <c r="AK164" s="11"/>
      <c r="AL164" s="11"/>
      <c r="AM164" s="11"/>
      <c r="AN164" s="11"/>
    </row>
    <row r="165" spans="1:40" s="19" customFormat="1" x14ac:dyDescent="0.25">
      <c r="A165" s="17">
        <v>13</v>
      </c>
      <c r="B165" s="13" t="s">
        <v>202</v>
      </c>
      <c r="C165" s="31">
        <f t="shared" si="44"/>
        <v>29750</v>
      </c>
      <c r="D165" s="24">
        <f t="shared" si="40"/>
        <v>29750</v>
      </c>
      <c r="E165" s="17">
        <f t="shared" ref="E165:M165" si="54">SUM(E166:E177)</f>
        <v>0</v>
      </c>
      <c r="F165" s="17">
        <f t="shared" si="54"/>
        <v>23500</v>
      </c>
      <c r="G165" s="17">
        <f t="shared" si="54"/>
        <v>350</v>
      </c>
      <c r="H165" s="17">
        <f t="shared" si="54"/>
        <v>0</v>
      </c>
      <c r="I165" s="17">
        <f t="shared" si="54"/>
        <v>0</v>
      </c>
      <c r="J165" s="17">
        <f t="shared" si="54"/>
        <v>0</v>
      </c>
      <c r="K165" s="17">
        <f t="shared" si="54"/>
        <v>0</v>
      </c>
      <c r="L165" s="17">
        <f t="shared" si="54"/>
        <v>0</v>
      </c>
      <c r="M165" s="17">
        <f t="shared" si="54"/>
        <v>0</v>
      </c>
      <c r="N165" s="17">
        <f>SUM(N166:N177)</f>
        <v>5900</v>
      </c>
      <c r="O165" s="17">
        <f t="shared" ref="O165:R165" si="55">SUM(O166:O177)</f>
        <v>0</v>
      </c>
      <c r="P165" s="17">
        <f t="shared" si="55"/>
        <v>0</v>
      </c>
      <c r="Q165" s="17">
        <f t="shared" si="55"/>
        <v>0</v>
      </c>
      <c r="R165" s="17">
        <f t="shared" si="55"/>
        <v>0</v>
      </c>
      <c r="S165" s="27">
        <f t="shared" si="39"/>
        <v>0</v>
      </c>
      <c r="T165" s="31">
        <f>SUM(T166:T177)</f>
        <v>29750</v>
      </c>
      <c r="U165" s="31">
        <f t="shared" ref="U165:AN165" si="56">SUM(U166:U177)</f>
        <v>1850</v>
      </c>
      <c r="V165" s="31">
        <f t="shared" si="56"/>
        <v>0</v>
      </c>
      <c r="W165" s="31">
        <f t="shared" si="56"/>
        <v>0</v>
      </c>
      <c r="X165" s="31">
        <f t="shared" si="56"/>
        <v>0</v>
      </c>
      <c r="Y165" s="31">
        <f t="shared" si="56"/>
        <v>0</v>
      </c>
      <c r="Z165" s="31">
        <f t="shared" si="56"/>
        <v>0</v>
      </c>
      <c r="AA165" s="31">
        <f t="shared" si="56"/>
        <v>0</v>
      </c>
      <c r="AB165" s="31">
        <f t="shared" si="56"/>
        <v>0</v>
      </c>
      <c r="AC165" s="31">
        <f t="shared" si="56"/>
        <v>0</v>
      </c>
      <c r="AD165" s="31">
        <f t="shared" si="56"/>
        <v>0</v>
      </c>
      <c r="AE165" s="31">
        <f t="shared" si="56"/>
        <v>0</v>
      </c>
      <c r="AF165" s="31">
        <f t="shared" si="56"/>
        <v>0</v>
      </c>
      <c r="AG165" s="31">
        <f t="shared" si="56"/>
        <v>0</v>
      </c>
      <c r="AH165" s="31">
        <f t="shared" si="56"/>
        <v>0</v>
      </c>
      <c r="AI165" s="31">
        <f t="shared" si="56"/>
        <v>1400</v>
      </c>
      <c r="AJ165" s="31">
        <f t="shared" si="56"/>
        <v>14700</v>
      </c>
      <c r="AK165" s="31">
        <f t="shared" si="56"/>
        <v>5500</v>
      </c>
      <c r="AL165" s="31">
        <f t="shared" si="56"/>
        <v>0</v>
      </c>
      <c r="AM165" s="31">
        <f t="shared" si="56"/>
        <v>6300</v>
      </c>
      <c r="AN165" s="31">
        <f t="shared" si="56"/>
        <v>0</v>
      </c>
    </row>
    <row r="166" spans="1:40" ht="31.5" x14ac:dyDescent="0.25">
      <c r="A166" s="11"/>
      <c r="B166" s="33" t="s">
        <v>203</v>
      </c>
      <c r="C166" s="29">
        <f t="shared" si="44"/>
        <v>3000</v>
      </c>
      <c r="D166" s="24"/>
      <c r="E166" s="10"/>
      <c r="F166" s="10"/>
      <c r="G166" s="10"/>
      <c r="H166" s="10"/>
      <c r="I166" s="10"/>
      <c r="J166" s="10"/>
      <c r="K166" s="10"/>
      <c r="L166" s="11"/>
      <c r="M166" s="11"/>
      <c r="N166" s="11">
        <v>3000</v>
      </c>
      <c r="O166" s="11"/>
      <c r="P166" s="11"/>
      <c r="Q166" s="11"/>
      <c r="R166" s="11"/>
      <c r="S166" s="12">
        <f t="shared" si="39"/>
        <v>0</v>
      </c>
      <c r="T166" s="29">
        <f t="shared" ref="T166:T177" si="57">SUM(U166:AN166)</f>
        <v>3000</v>
      </c>
      <c r="U166" s="11"/>
      <c r="V166" s="11"/>
      <c r="W166" s="11"/>
      <c r="X166" s="11"/>
      <c r="Y166" s="11"/>
      <c r="Z166" s="11"/>
      <c r="AA166" s="11"/>
      <c r="AB166" s="11"/>
      <c r="AC166" s="11"/>
      <c r="AD166" s="11"/>
      <c r="AE166" s="11"/>
      <c r="AF166" s="11"/>
      <c r="AG166" s="11"/>
      <c r="AH166" s="11"/>
      <c r="AI166" s="11"/>
      <c r="AJ166" s="12">
        <f>+C166</f>
        <v>3000</v>
      </c>
      <c r="AK166" s="11"/>
      <c r="AL166" s="11"/>
      <c r="AM166" s="11"/>
      <c r="AN166" s="11"/>
    </row>
    <row r="167" spans="1:40" ht="31.5" x14ac:dyDescent="0.25">
      <c r="A167" s="11"/>
      <c r="B167" s="33" t="s">
        <v>204</v>
      </c>
      <c r="C167" s="29">
        <f t="shared" si="44"/>
        <v>1400</v>
      </c>
      <c r="D167" s="24"/>
      <c r="E167" s="10"/>
      <c r="F167" s="10"/>
      <c r="G167" s="10"/>
      <c r="H167" s="10"/>
      <c r="I167" s="10"/>
      <c r="J167" s="10"/>
      <c r="K167" s="10"/>
      <c r="L167" s="11"/>
      <c r="M167" s="11"/>
      <c r="N167" s="11">
        <v>1400</v>
      </c>
      <c r="O167" s="11"/>
      <c r="P167" s="11"/>
      <c r="Q167" s="11"/>
      <c r="R167" s="11"/>
      <c r="S167" s="12">
        <f t="shared" si="39"/>
        <v>0</v>
      </c>
      <c r="T167" s="29">
        <f t="shared" si="57"/>
        <v>1400</v>
      </c>
      <c r="U167" s="11"/>
      <c r="V167" s="11"/>
      <c r="W167" s="11"/>
      <c r="X167" s="11"/>
      <c r="Y167" s="11"/>
      <c r="Z167" s="11"/>
      <c r="AA167" s="11"/>
      <c r="AB167" s="11"/>
      <c r="AC167" s="11"/>
      <c r="AD167" s="11"/>
      <c r="AE167" s="11"/>
      <c r="AF167" s="11"/>
      <c r="AG167" s="11"/>
      <c r="AH167" s="11"/>
      <c r="AI167" s="12">
        <f>+C167</f>
        <v>1400</v>
      </c>
      <c r="AJ167" s="11"/>
      <c r="AK167" s="11"/>
      <c r="AL167" s="11"/>
      <c r="AM167" s="11"/>
      <c r="AN167" s="11"/>
    </row>
    <row r="168" spans="1:40" ht="63" x14ac:dyDescent="0.25">
      <c r="A168" s="11"/>
      <c r="B168" s="33" t="s">
        <v>205</v>
      </c>
      <c r="C168" s="29">
        <f t="shared" si="44"/>
        <v>1500</v>
      </c>
      <c r="D168" s="24"/>
      <c r="E168" s="10"/>
      <c r="F168" s="10"/>
      <c r="G168" s="10"/>
      <c r="H168" s="10"/>
      <c r="I168" s="10"/>
      <c r="J168" s="10"/>
      <c r="K168" s="10"/>
      <c r="L168" s="11"/>
      <c r="M168" s="11"/>
      <c r="N168" s="11">
        <v>1500</v>
      </c>
      <c r="O168" s="11"/>
      <c r="P168" s="11"/>
      <c r="Q168" s="11"/>
      <c r="R168" s="11"/>
      <c r="S168" s="12">
        <f t="shared" si="39"/>
        <v>0</v>
      </c>
      <c r="T168" s="29">
        <f t="shared" si="57"/>
        <v>1500</v>
      </c>
      <c r="U168" s="12">
        <f>+C168</f>
        <v>1500</v>
      </c>
      <c r="V168" s="11"/>
      <c r="W168" s="11"/>
      <c r="X168" s="11"/>
      <c r="Y168" s="11"/>
      <c r="Z168" s="11"/>
      <c r="AA168" s="11"/>
      <c r="AB168" s="11"/>
      <c r="AC168" s="11"/>
      <c r="AD168" s="11"/>
      <c r="AE168" s="11"/>
      <c r="AF168" s="11"/>
      <c r="AG168" s="11"/>
      <c r="AH168" s="11"/>
      <c r="AI168" s="11"/>
      <c r="AJ168" s="11"/>
      <c r="AK168" s="11"/>
      <c r="AL168" s="11"/>
      <c r="AM168" s="11"/>
      <c r="AN168" s="11"/>
    </row>
    <row r="169" spans="1:40" ht="78.75" x14ac:dyDescent="0.25">
      <c r="A169" s="11"/>
      <c r="B169" s="10" t="s">
        <v>206</v>
      </c>
      <c r="C169" s="29">
        <f t="shared" si="44"/>
        <v>350</v>
      </c>
      <c r="D169" s="24"/>
      <c r="E169" s="10"/>
      <c r="F169" s="10"/>
      <c r="G169" s="10">
        <v>350</v>
      </c>
      <c r="H169" s="10"/>
      <c r="I169" s="10"/>
      <c r="J169" s="10"/>
      <c r="K169" s="10"/>
      <c r="L169" s="11"/>
      <c r="M169" s="11"/>
      <c r="N169" s="11"/>
      <c r="O169" s="11"/>
      <c r="P169" s="11"/>
      <c r="Q169" s="11"/>
      <c r="R169" s="11"/>
      <c r="S169" s="12">
        <f t="shared" si="39"/>
        <v>0</v>
      </c>
      <c r="T169" s="29">
        <f t="shared" si="57"/>
        <v>350</v>
      </c>
      <c r="U169" s="12">
        <f>+C169</f>
        <v>350</v>
      </c>
      <c r="V169" s="11"/>
      <c r="W169" s="11"/>
      <c r="X169" s="11"/>
      <c r="Y169" s="11"/>
      <c r="Z169" s="11"/>
      <c r="AA169" s="11"/>
      <c r="AB169" s="11"/>
      <c r="AC169" s="11"/>
      <c r="AD169" s="11"/>
      <c r="AE169" s="11"/>
      <c r="AF169" s="11"/>
      <c r="AG169" s="11"/>
      <c r="AH169" s="11"/>
      <c r="AI169" s="11"/>
      <c r="AJ169" s="11"/>
      <c r="AK169" s="11"/>
      <c r="AL169" s="11"/>
      <c r="AM169" s="11"/>
      <c r="AN169" s="11"/>
    </row>
    <row r="170" spans="1:40" ht="31.5" x14ac:dyDescent="0.25">
      <c r="A170" s="11"/>
      <c r="B170" s="10" t="s">
        <v>207</v>
      </c>
      <c r="C170" s="29">
        <f t="shared" si="44"/>
        <v>100</v>
      </c>
      <c r="D170" s="24"/>
      <c r="E170" s="10"/>
      <c r="F170" s="10">
        <v>100</v>
      </c>
      <c r="G170" s="10">
        <v>0</v>
      </c>
      <c r="H170" s="10">
        <v>0</v>
      </c>
      <c r="I170" s="10"/>
      <c r="J170" s="10"/>
      <c r="K170" s="10"/>
      <c r="L170" s="11"/>
      <c r="M170" s="11"/>
      <c r="N170" s="11"/>
      <c r="O170" s="11"/>
      <c r="P170" s="11"/>
      <c r="Q170" s="11"/>
      <c r="R170" s="11"/>
      <c r="S170" s="12">
        <f t="shared" si="39"/>
        <v>0</v>
      </c>
      <c r="T170" s="29">
        <f t="shared" si="57"/>
        <v>100</v>
      </c>
      <c r="U170" s="11"/>
      <c r="V170" s="11"/>
      <c r="W170" s="11"/>
      <c r="X170" s="11"/>
      <c r="Y170" s="11"/>
      <c r="Z170" s="11"/>
      <c r="AA170" s="11"/>
      <c r="AB170" s="11"/>
      <c r="AC170" s="11"/>
      <c r="AD170" s="11"/>
      <c r="AE170" s="11"/>
      <c r="AF170" s="11"/>
      <c r="AG170" s="11"/>
      <c r="AH170" s="11"/>
      <c r="AI170" s="11"/>
      <c r="AJ170" s="11"/>
      <c r="AK170" s="12">
        <f>+C170</f>
        <v>100</v>
      </c>
      <c r="AL170" s="11"/>
      <c r="AM170" s="11"/>
      <c r="AN170" s="11"/>
    </row>
    <row r="171" spans="1:40" ht="31.5" x14ac:dyDescent="0.25">
      <c r="A171" s="11"/>
      <c r="B171" s="10" t="s">
        <v>208</v>
      </c>
      <c r="C171" s="29">
        <f t="shared" si="44"/>
        <v>400</v>
      </c>
      <c r="D171" s="24"/>
      <c r="E171" s="10"/>
      <c r="F171" s="10">
        <v>400</v>
      </c>
      <c r="G171" s="10"/>
      <c r="H171" s="10"/>
      <c r="I171" s="10"/>
      <c r="J171" s="10"/>
      <c r="K171" s="10"/>
      <c r="L171" s="11"/>
      <c r="M171" s="11"/>
      <c r="N171" s="11"/>
      <c r="O171" s="11"/>
      <c r="P171" s="11"/>
      <c r="Q171" s="11"/>
      <c r="R171" s="11"/>
      <c r="S171" s="12">
        <f t="shared" si="39"/>
        <v>0</v>
      </c>
      <c r="T171" s="29">
        <f t="shared" si="57"/>
        <v>400</v>
      </c>
      <c r="U171" s="11"/>
      <c r="V171" s="11"/>
      <c r="W171" s="11"/>
      <c r="X171" s="11"/>
      <c r="Y171" s="11"/>
      <c r="Z171" s="11"/>
      <c r="AA171" s="11"/>
      <c r="AB171" s="11"/>
      <c r="AC171" s="11"/>
      <c r="AD171" s="11"/>
      <c r="AE171" s="11"/>
      <c r="AF171" s="11"/>
      <c r="AG171" s="11"/>
      <c r="AH171" s="11"/>
      <c r="AI171" s="11"/>
      <c r="AJ171" s="11"/>
      <c r="AK171" s="12">
        <f>+C171</f>
        <v>400</v>
      </c>
      <c r="AL171" s="11"/>
      <c r="AM171" s="11"/>
      <c r="AN171" s="11"/>
    </row>
    <row r="172" spans="1:40" ht="31.5" x14ac:dyDescent="0.25">
      <c r="A172" s="11"/>
      <c r="B172" s="10" t="s">
        <v>209</v>
      </c>
      <c r="C172" s="29">
        <f t="shared" si="44"/>
        <v>500</v>
      </c>
      <c r="D172" s="24"/>
      <c r="E172" s="10"/>
      <c r="F172" s="10">
        <v>500</v>
      </c>
      <c r="G172" s="10"/>
      <c r="H172" s="10"/>
      <c r="I172" s="10"/>
      <c r="J172" s="10"/>
      <c r="K172" s="10"/>
      <c r="L172" s="11"/>
      <c r="M172" s="11"/>
      <c r="N172" s="11"/>
      <c r="O172" s="11"/>
      <c r="P172" s="11"/>
      <c r="Q172" s="11"/>
      <c r="R172" s="11"/>
      <c r="S172" s="12">
        <f t="shared" si="39"/>
        <v>0</v>
      </c>
      <c r="T172" s="29">
        <f t="shared" si="57"/>
        <v>500</v>
      </c>
      <c r="U172" s="11"/>
      <c r="V172" s="11"/>
      <c r="W172" s="11"/>
      <c r="X172" s="11"/>
      <c r="Y172" s="11"/>
      <c r="Z172" s="11"/>
      <c r="AA172" s="11"/>
      <c r="AB172" s="11"/>
      <c r="AC172" s="11"/>
      <c r="AD172" s="11"/>
      <c r="AE172" s="11"/>
      <c r="AF172" s="11"/>
      <c r="AG172" s="11"/>
      <c r="AH172" s="11"/>
      <c r="AI172" s="11"/>
      <c r="AJ172" s="11"/>
      <c r="AK172" s="12">
        <f>+C172</f>
        <v>500</v>
      </c>
      <c r="AL172" s="11"/>
      <c r="AM172" s="11"/>
      <c r="AN172" s="11"/>
    </row>
    <row r="173" spans="1:40" ht="63" x14ac:dyDescent="0.25">
      <c r="A173" s="11"/>
      <c r="B173" s="10" t="s">
        <v>210</v>
      </c>
      <c r="C173" s="29">
        <f t="shared" si="44"/>
        <v>2500</v>
      </c>
      <c r="D173" s="24"/>
      <c r="E173" s="10"/>
      <c r="F173" s="10">
        <v>2500</v>
      </c>
      <c r="G173" s="10"/>
      <c r="H173" s="10"/>
      <c r="I173" s="10"/>
      <c r="J173" s="10"/>
      <c r="K173" s="10"/>
      <c r="L173" s="11"/>
      <c r="M173" s="11"/>
      <c r="N173" s="11"/>
      <c r="O173" s="11"/>
      <c r="P173" s="11"/>
      <c r="Q173" s="11"/>
      <c r="R173" s="11"/>
      <c r="S173" s="12">
        <f t="shared" si="39"/>
        <v>0</v>
      </c>
      <c r="T173" s="29">
        <f t="shared" si="57"/>
        <v>2500</v>
      </c>
      <c r="U173" s="11"/>
      <c r="V173" s="11"/>
      <c r="W173" s="11"/>
      <c r="X173" s="11"/>
      <c r="Y173" s="11"/>
      <c r="Z173" s="11"/>
      <c r="AA173" s="11"/>
      <c r="AB173" s="11"/>
      <c r="AC173" s="11"/>
      <c r="AD173" s="11"/>
      <c r="AE173" s="11"/>
      <c r="AF173" s="11"/>
      <c r="AG173" s="11"/>
      <c r="AH173" s="11"/>
      <c r="AI173" s="11"/>
      <c r="AJ173" s="11"/>
      <c r="AK173" s="12">
        <f>+C173</f>
        <v>2500</v>
      </c>
      <c r="AL173" s="11"/>
      <c r="AM173" s="11"/>
      <c r="AN173" s="11"/>
    </row>
    <row r="174" spans="1:40" ht="31.5" x14ac:dyDescent="0.25">
      <c r="A174" s="11"/>
      <c r="B174" s="10" t="s">
        <v>211</v>
      </c>
      <c r="C174" s="29">
        <f t="shared" si="44"/>
        <v>2000</v>
      </c>
      <c r="D174" s="24"/>
      <c r="E174" s="10"/>
      <c r="F174" s="10">
        <v>2000</v>
      </c>
      <c r="G174" s="10"/>
      <c r="H174" s="10"/>
      <c r="I174" s="10"/>
      <c r="J174" s="10"/>
      <c r="K174" s="10"/>
      <c r="L174" s="11"/>
      <c r="M174" s="11"/>
      <c r="N174" s="11"/>
      <c r="O174" s="11"/>
      <c r="P174" s="11"/>
      <c r="Q174" s="11"/>
      <c r="R174" s="11"/>
      <c r="S174" s="12">
        <f t="shared" si="39"/>
        <v>0</v>
      </c>
      <c r="T174" s="29">
        <f t="shared" si="57"/>
        <v>2000</v>
      </c>
      <c r="U174" s="11"/>
      <c r="V174" s="11"/>
      <c r="W174" s="11"/>
      <c r="X174" s="11"/>
      <c r="Y174" s="11"/>
      <c r="Z174" s="11"/>
      <c r="AA174" s="11"/>
      <c r="AB174" s="11"/>
      <c r="AC174" s="11"/>
      <c r="AD174" s="11"/>
      <c r="AE174" s="11"/>
      <c r="AF174" s="11"/>
      <c r="AG174" s="11"/>
      <c r="AH174" s="11"/>
      <c r="AI174" s="11"/>
      <c r="AJ174" s="11"/>
      <c r="AK174" s="12">
        <f>+C174</f>
        <v>2000</v>
      </c>
      <c r="AL174" s="11"/>
      <c r="AM174" s="11"/>
      <c r="AN174" s="11"/>
    </row>
    <row r="175" spans="1:40" ht="31.5" x14ac:dyDescent="0.25">
      <c r="A175" s="11"/>
      <c r="B175" s="10" t="s">
        <v>212</v>
      </c>
      <c r="C175" s="29">
        <f t="shared" si="44"/>
        <v>6300</v>
      </c>
      <c r="D175" s="24"/>
      <c r="E175" s="10"/>
      <c r="F175" s="10">
        <v>6300</v>
      </c>
      <c r="G175" s="10"/>
      <c r="H175" s="10"/>
      <c r="I175" s="10"/>
      <c r="J175" s="10"/>
      <c r="K175" s="10"/>
      <c r="L175" s="11"/>
      <c r="M175" s="11"/>
      <c r="N175" s="11"/>
      <c r="O175" s="11"/>
      <c r="P175" s="11"/>
      <c r="Q175" s="11"/>
      <c r="R175" s="11"/>
      <c r="S175" s="12">
        <f t="shared" si="39"/>
        <v>0</v>
      </c>
      <c r="T175" s="29">
        <f t="shared" si="57"/>
        <v>6300</v>
      </c>
      <c r="U175" s="11"/>
      <c r="V175" s="11"/>
      <c r="W175" s="11"/>
      <c r="X175" s="11"/>
      <c r="Y175" s="11"/>
      <c r="Z175" s="11"/>
      <c r="AA175" s="11"/>
      <c r="AB175" s="11"/>
      <c r="AC175" s="11"/>
      <c r="AD175" s="11"/>
      <c r="AE175" s="11"/>
      <c r="AF175" s="11"/>
      <c r="AG175" s="11"/>
      <c r="AH175" s="11"/>
      <c r="AI175" s="11"/>
      <c r="AJ175" s="11"/>
      <c r="AK175" s="11"/>
      <c r="AL175" s="11"/>
      <c r="AM175" s="12">
        <f>+C175</f>
        <v>6300</v>
      </c>
      <c r="AN175" s="11"/>
    </row>
    <row r="176" spans="1:40" ht="31.5" x14ac:dyDescent="0.25">
      <c r="A176" s="11"/>
      <c r="B176" s="10" t="s">
        <v>213</v>
      </c>
      <c r="C176" s="29">
        <f t="shared" si="44"/>
        <v>700</v>
      </c>
      <c r="D176" s="24"/>
      <c r="E176" s="10"/>
      <c r="F176" s="10">
        <v>700</v>
      </c>
      <c r="G176" s="10"/>
      <c r="H176" s="10"/>
      <c r="I176" s="10"/>
      <c r="J176" s="10"/>
      <c r="K176" s="10"/>
      <c r="L176" s="11"/>
      <c r="M176" s="11"/>
      <c r="N176" s="11"/>
      <c r="O176" s="11"/>
      <c r="P176" s="11"/>
      <c r="Q176" s="11"/>
      <c r="R176" s="11"/>
      <c r="S176" s="12">
        <f t="shared" si="39"/>
        <v>0</v>
      </c>
      <c r="T176" s="29">
        <f t="shared" si="57"/>
        <v>700</v>
      </c>
      <c r="U176" s="11"/>
      <c r="V176" s="11"/>
      <c r="W176" s="11"/>
      <c r="X176" s="11"/>
      <c r="Y176" s="11"/>
      <c r="Z176" s="11"/>
      <c r="AA176" s="11"/>
      <c r="AB176" s="11"/>
      <c r="AC176" s="11"/>
      <c r="AD176" s="11"/>
      <c r="AE176" s="11"/>
      <c r="AF176" s="11"/>
      <c r="AG176" s="11"/>
      <c r="AH176" s="11"/>
      <c r="AI176" s="11"/>
      <c r="AJ176" s="12">
        <f>+C176</f>
        <v>700</v>
      </c>
      <c r="AK176" s="11"/>
      <c r="AL176" s="11"/>
      <c r="AM176" s="11"/>
      <c r="AN176" s="11"/>
    </row>
    <row r="177" spans="1:40" ht="47.25" x14ac:dyDescent="0.25">
      <c r="A177" s="11"/>
      <c r="B177" s="10" t="s">
        <v>214</v>
      </c>
      <c r="C177" s="29">
        <f t="shared" si="44"/>
        <v>11000</v>
      </c>
      <c r="D177" s="24"/>
      <c r="E177" s="10"/>
      <c r="F177" s="10">
        <v>11000</v>
      </c>
      <c r="G177" s="10"/>
      <c r="H177" s="10"/>
      <c r="I177" s="10"/>
      <c r="J177" s="10"/>
      <c r="K177" s="10"/>
      <c r="L177" s="11"/>
      <c r="M177" s="11"/>
      <c r="N177" s="11"/>
      <c r="O177" s="11"/>
      <c r="P177" s="11"/>
      <c r="Q177" s="11"/>
      <c r="R177" s="11"/>
      <c r="S177" s="12">
        <f t="shared" si="39"/>
        <v>0</v>
      </c>
      <c r="T177" s="29">
        <f t="shared" si="57"/>
        <v>11000</v>
      </c>
      <c r="U177" s="11"/>
      <c r="V177" s="11"/>
      <c r="W177" s="11"/>
      <c r="X177" s="11"/>
      <c r="Y177" s="11"/>
      <c r="Z177" s="11"/>
      <c r="AA177" s="11"/>
      <c r="AB177" s="11"/>
      <c r="AC177" s="11"/>
      <c r="AD177" s="11"/>
      <c r="AE177" s="11"/>
      <c r="AF177" s="11"/>
      <c r="AG177" s="11"/>
      <c r="AH177" s="11"/>
      <c r="AI177" s="11"/>
      <c r="AJ177" s="12">
        <f>+C177</f>
        <v>11000</v>
      </c>
      <c r="AK177" s="11"/>
      <c r="AL177" s="11"/>
      <c r="AM177" s="11"/>
      <c r="AN177" s="11"/>
    </row>
    <row r="178" spans="1:40" s="19" customFormat="1" x14ac:dyDescent="0.25">
      <c r="A178" s="17">
        <v>14</v>
      </c>
      <c r="B178" s="13" t="s">
        <v>215</v>
      </c>
      <c r="C178" s="31">
        <f t="shared" si="44"/>
        <v>24450</v>
      </c>
      <c r="D178" s="24">
        <f t="shared" si="40"/>
        <v>24450</v>
      </c>
      <c r="E178" s="17">
        <f t="shared" ref="E178:M178" si="58">SUM(E179:E189)</f>
        <v>0</v>
      </c>
      <c r="F178" s="17">
        <f t="shared" si="58"/>
        <v>5800</v>
      </c>
      <c r="G178" s="17">
        <f t="shared" si="58"/>
        <v>0</v>
      </c>
      <c r="H178" s="17">
        <f t="shared" si="58"/>
        <v>650</v>
      </c>
      <c r="I178" s="17">
        <f t="shared" si="58"/>
        <v>0</v>
      </c>
      <c r="J178" s="17">
        <f t="shared" si="58"/>
        <v>0</v>
      </c>
      <c r="K178" s="17">
        <f t="shared" si="58"/>
        <v>0</v>
      </c>
      <c r="L178" s="17">
        <f t="shared" si="58"/>
        <v>0</v>
      </c>
      <c r="M178" s="17">
        <f t="shared" si="58"/>
        <v>0</v>
      </c>
      <c r="N178" s="17">
        <f>SUM(N179:N189)</f>
        <v>18000</v>
      </c>
      <c r="O178" s="17">
        <f t="shared" ref="O178:R178" si="59">SUM(O179:O189)</f>
        <v>0</v>
      </c>
      <c r="P178" s="17">
        <f t="shared" si="59"/>
        <v>0</v>
      </c>
      <c r="Q178" s="17">
        <f t="shared" si="59"/>
        <v>0</v>
      </c>
      <c r="R178" s="17">
        <f t="shared" si="59"/>
        <v>0</v>
      </c>
      <c r="S178" s="27">
        <f t="shared" si="39"/>
        <v>0</v>
      </c>
      <c r="T178" s="31">
        <f>SUM(T179:T189)</f>
        <v>24450</v>
      </c>
      <c r="U178" s="31">
        <f t="shared" ref="U178:AN178" si="60">SUM(U179:U189)</f>
        <v>0</v>
      </c>
      <c r="V178" s="31">
        <f t="shared" si="60"/>
        <v>0</v>
      </c>
      <c r="W178" s="31">
        <f t="shared" si="60"/>
        <v>0</v>
      </c>
      <c r="X178" s="31">
        <f t="shared" si="60"/>
        <v>0</v>
      </c>
      <c r="Y178" s="31">
        <f t="shared" si="60"/>
        <v>0</v>
      </c>
      <c r="Z178" s="31">
        <f t="shared" si="60"/>
        <v>0</v>
      </c>
      <c r="AA178" s="31">
        <f t="shared" si="60"/>
        <v>5500</v>
      </c>
      <c r="AB178" s="31">
        <f t="shared" si="60"/>
        <v>0</v>
      </c>
      <c r="AC178" s="31">
        <f t="shared" si="60"/>
        <v>0</v>
      </c>
      <c r="AD178" s="31">
        <f t="shared" si="60"/>
        <v>0</v>
      </c>
      <c r="AE178" s="31">
        <f t="shared" si="60"/>
        <v>0</v>
      </c>
      <c r="AF178" s="31">
        <f t="shared" si="60"/>
        <v>300</v>
      </c>
      <c r="AG178" s="31">
        <f t="shared" si="60"/>
        <v>0</v>
      </c>
      <c r="AH178" s="31">
        <f t="shared" si="60"/>
        <v>0</v>
      </c>
      <c r="AI178" s="31">
        <f t="shared" si="60"/>
        <v>4000</v>
      </c>
      <c r="AJ178" s="31">
        <f t="shared" si="60"/>
        <v>5850</v>
      </c>
      <c r="AK178" s="31">
        <f t="shared" si="60"/>
        <v>8800</v>
      </c>
      <c r="AL178" s="31">
        <f t="shared" si="60"/>
        <v>0</v>
      </c>
      <c r="AM178" s="31">
        <f t="shared" si="60"/>
        <v>0</v>
      </c>
      <c r="AN178" s="31">
        <f t="shared" si="60"/>
        <v>0</v>
      </c>
    </row>
    <row r="179" spans="1:40" ht="47.25" x14ac:dyDescent="0.25">
      <c r="A179" s="11"/>
      <c r="B179" s="33" t="s">
        <v>216</v>
      </c>
      <c r="C179" s="29">
        <f t="shared" si="44"/>
        <v>3000</v>
      </c>
      <c r="D179" s="24"/>
      <c r="E179" s="10"/>
      <c r="F179" s="10"/>
      <c r="G179" s="10"/>
      <c r="H179" s="10"/>
      <c r="I179" s="10"/>
      <c r="J179" s="10"/>
      <c r="K179" s="10"/>
      <c r="L179" s="11"/>
      <c r="M179" s="11"/>
      <c r="N179" s="11">
        <v>3000</v>
      </c>
      <c r="O179" s="11"/>
      <c r="P179" s="11"/>
      <c r="Q179" s="11"/>
      <c r="R179" s="11"/>
      <c r="S179" s="12">
        <f t="shared" si="39"/>
        <v>0</v>
      </c>
      <c r="T179" s="29">
        <f t="shared" ref="T179:T189" si="61">SUM(U179:AN179)</f>
        <v>3000</v>
      </c>
      <c r="U179" s="11"/>
      <c r="V179" s="11"/>
      <c r="W179" s="11"/>
      <c r="X179" s="11"/>
      <c r="Y179" s="11"/>
      <c r="Z179" s="11"/>
      <c r="AA179" s="11"/>
      <c r="AB179" s="11"/>
      <c r="AC179" s="11"/>
      <c r="AD179" s="11"/>
      <c r="AE179" s="11"/>
      <c r="AF179" s="11"/>
      <c r="AG179" s="11"/>
      <c r="AH179" s="11"/>
      <c r="AI179" s="11"/>
      <c r="AJ179" s="11"/>
      <c r="AK179" s="12">
        <f>+C179</f>
        <v>3000</v>
      </c>
      <c r="AL179" s="11"/>
      <c r="AM179" s="11"/>
      <c r="AN179" s="11"/>
    </row>
    <row r="180" spans="1:40" ht="31.5" x14ac:dyDescent="0.25">
      <c r="A180" s="11"/>
      <c r="B180" s="32" t="s">
        <v>217</v>
      </c>
      <c r="C180" s="29">
        <f t="shared" si="44"/>
        <v>5500</v>
      </c>
      <c r="D180" s="24"/>
      <c r="E180" s="10"/>
      <c r="F180" s="10"/>
      <c r="G180" s="10"/>
      <c r="H180" s="10"/>
      <c r="I180" s="10"/>
      <c r="J180" s="10"/>
      <c r="K180" s="10"/>
      <c r="L180" s="11"/>
      <c r="M180" s="11"/>
      <c r="N180" s="11">
        <v>5500</v>
      </c>
      <c r="O180" s="11"/>
      <c r="P180" s="11"/>
      <c r="Q180" s="11"/>
      <c r="R180" s="11"/>
      <c r="S180" s="12">
        <f t="shared" si="39"/>
        <v>0</v>
      </c>
      <c r="T180" s="29">
        <f t="shared" si="61"/>
        <v>5500</v>
      </c>
      <c r="U180" s="11"/>
      <c r="V180" s="11"/>
      <c r="W180" s="11"/>
      <c r="X180" s="11"/>
      <c r="Y180" s="11"/>
      <c r="Z180" s="11"/>
      <c r="AA180" s="12">
        <f>+C180</f>
        <v>5500</v>
      </c>
      <c r="AB180" s="11"/>
      <c r="AC180" s="11"/>
      <c r="AD180" s="11"/>
      <c r="AE180" s="11"/>
      <c r="AF180" s="11"/>
      <c r="AG180" s="11"/>
      <c r="AH180" s="11"/>
      <c r="AI180" s="11"/>
      <c r="AJ180" s="11"/>
      <c r="AK180" s="11"/>
      <c r="AL180" s="11"/>
      <c r="AM180" s="11"/>
      <c r="AN180" s="11"/>
    </row>
    <row r="181" spans="1:40" ht="31.5" x14ac:dyDescent="0.25">
      <c r="A181" s="11"/>
      <c r="B181" s="32" t="s">
        <v>218</v>
      </c>
      <c r="C181" s="29">
        <f t="shared" si="44"/>
        <v>5500</v>
      </c>
      <c r="D181" s="24"/>
      <c r="E181" s="10"/>
      <c r="F181" s="10"/>
      <c r="G181" s="10"/>
      <c r="H181" s="10"/>
      <c r="I181" s="10"/>
      <c r="J181" s="10"/>
      <c r="K181" s="10"/>
      <c r="L181" s="11"/>
      <c r="M181" s="11"/>
      <c r="N181" s="11">
        <v>5500</v>
      </c>
      <c r="O181" s="11"/>
      <c r="P181" s="11"/>
      <c r="Q181" s="11"/>
      <c r="R181" s="11"/>
      <c r="S181" s="12">
        <f t="shared" si="39"/>
        <v>0</v>
      </c>
      <c r="T181" s="29">
        <f t="shared" si="61"/>
        <v>5500</v>
      </c>
      <c r="U181" s="11"/>
      <c r="V181" s="11"/>
      <c r="W181" s="11"/>
      <c r="X181" s="11"/>
      <c r="Y181" s="11"/>
      <c r="Z181" s="11"/>
      <c r="AA181" s="11"/>
      <c r="AB181" s="11"/>
      <c r="AC181" s="11"/>
      <c r="AD181" s="11"/>
      <c r="AE181" s="11"/>
      <c r="AF181" s="11"/>
      <c r="AG181" s="11"/>
      <c r="AH181" s="11"/>
      <c r="AI181" s="11"/>
      <c r="AJ181" s="12">
        <f>+C181</f>
        <v>5500</v>
      </c>
      <c r="AK181" s="11"/>
      <c r="AL181" s="11"/>
      <c r="AM181" s="11"/>
      <c r="AN181" s="11"/>
    </row>
    <row r="182" spans="1:40" ht="47.25" x14ac:dyDescent="0.25">
      <c r="A182" s="11"/>
      <c r="B182" s="38" t="s">
        <v>219</v>
      </c>
      <c r="C182" s="29">
        <f t="shared" si="44"/>
        <v>4000</v>
      </c>
      <c r="D182" s="24"/>
      <c r="E182" s="10"/>
      <c r="F182" s="10"/>
      <c r="G182" s="10"/>
      <c r="H182" s="10"/>
      <c r="I182" s="10"/>
      <c r="J182" s="10"/>
      <c r="K182" s="10"/>
      <c r="L182" s="11"/>
      <c r="M182" s="11"/>
      <c r="N182" s="11">
        <v>4000</v>
      </c>
      <c r="O182" s="11"/>
      <c r="P182" s="11"/>
      <c r="Q182" s="11"/>
      <c r="R182" s="11"/>
      <c r="S182" s="12">
        <f t="shared" si="39"/>
        <v>0</v>
      </c>
      <c r="T182" s="29">
        <f t="shared" si="61"/>
        <v>4000</v>
      </c>
      <c r="U182" s="11"/>
      <c r="V182" s="11"/>
      <c r="W182" s="11"/>
      <c r="X182" s="11"/>
      <c r="Y182" s="11"/>
      <c r="Z182" s="11"/>
      <c r="AA182" s="11"/>
      <c r="AB182" s="11"/>
      <c r="AC182" s="11"/>
      <c r="AD182" s="11"/>
      <c r="AE182" s="11"/>
      <c r="AF182" s="11"/>
      <c r="AG182" s="11"/>
      <c r="AH182" s="11"/>
      <c r="AI182" s="12">
        <f>+C182</f>
        <v>4000</v>
      </c>
      <c r="AJ182" s="11"/>
      <c r="AK182" s="11"/>
      <c r="AL182" s="11"/>
      <c r="AM182" s="11"/>
      <c r="AN182" s="11"/>
    </row>
    <row r="183" spans="1:40" ht="31.5" x14ac:dyDescent="0.25">
      <c r="A183" s="11"/>
      <c r="B183" s="10" t="s">
        <v>220</v>
      </c>
      <c r="C183" s="29">
        <f t="shared" si="44"/>
        <v>650</v>
      </c>
      <c r="D183" s="24"/>
      <c r="E183" s="10"/>
      <c r="F183" s="10">
        <v>650</v>
      </c>
      <c r="G183" s="10"/>
      <c r="H183" s="10"/>
      <c r="I183" s="10"/>
      <c r="J183" s="10"/>
      <c r="K183" s="10"/>
      <c r="L183" s="11"/>
      <c r="M183" s="11"/>
      <c r="N183" s="11"/>
      <c r="O183" s="11"/>
      <c r="P183" s="11"/>
      <c r="Q183" s="11"/>
      <c r="R183" s="11"/>
      <c r="S183" s="12">
        <f t="shared" si="39"/>
        <v>0</v>
      </c>
      <c r="T183" s="29">
        <f t="shared" si="61"/>
        <v>650</v>
      </c>
      <c r="U183" s="11"/>
      <c r="V183" s="11"/>
      <c r="W183" s="11"/>
      <c r="X183" s="11"/>
      <c r="Y183" s="11"/>
      <c r="Z183" s="11"/>
      <c r="AA183" s="11"/>
      <c r="AB183" s="11"/>
      <c r="AC183" s="11"/>
      <c r="AD183" s="11"/>
      <c r="AE183" s="11"/>
      <c r="AF183" s="11"/>
      <c r="AG183" s="11"/>
      <c r="AH183" s="11"/>
      <c r="AI183" s="11"/>
      <c r="AJ183" s="11"/>
      <c r="AK183" s="12">
        <f>+C183</f>
        <v>650</v>
      </c>
      <c r="AL183" s="11"/>
      <c r="AM183" s="11"/>
      <c r="AN183" s="11"/>
    </row>
    <row r="184" spans="1:40" ht="31.5" x14ac:dyDescent="0.25">
      <c r="A184" s="11"/>
      <c r="B184" s="10" t="s">
        <v>221</v>
      </c>
      <c r="C184" s="29">
        <f t="shared" si="44"/>
        <v>550</v>
      </c>
      <c r="D184" s="24"/>
      <c r="E184" s="10"/>
      <c r="F184" s="10">
        <v>550</v>
      </c>
      <c r="G184" s="10"/>
      <c r="H184" s="10"/>
      <c r="I184" s="10"/>
      <c r="J184" s="10"/>
      <c r="K184" s="10"/>
      <c r="L184" s="11"/>
      <c r="M184" s="11"/>
      <c r="N184" s="11"/>
      <c r="O184" s="11"/>
      <c r="P184" s="11"/>
      <c r="Q184" s="11"/>
      <c r="R184" s="11"/>
      <c r="S184" s="12">
        <f t="shared" si="39"/>
        <v>0</v>
      </c>
      <c r="T184" s="29">
        <f t="shared" si="61"/>
        <v>550</v>
      </c>
      <c r="U184" s="11"/>
      <c r="V184" s="11"/>
      <c r="W184" s="11"/>
      <c r="X184" s="11"/>
      <c r="Y184" s="11"/>
      <c r="Z184" s="11"/>
      <c r="AA184" s="11"/>
      <c r="AB184" s="11"/>
      <c r="AC184" s="11"/>
      <c r="AD184" s="11"/>
      <c r="AE184" s="11"/>
      <c r="AF184" s="11"/>
      <c r="AG184" s="11"/>
      <c r="AH184" s="11"/>
      <c r="AI184" s="11"/>
      <c r="AJ184" s="11"/>
      <c r="AK184" s="12">
        <f>+C184</f>
        <v>550</v>
      </c>
      <c r="AL184" s="11"/>
      <c r="AM184" s="11"/>
      <c r="AN184" s="11"/>
    </row>
    <row r="185" spans="1:40" ht="31.5" x14ac:dyDescent="0.25">
      <c r="A185" s="11"/>
      <c r="B185" s="10" t="s">
        <v>222</v>
      </c>
      <c r="C185" s="29">
        <f t="shared" si="44"/>
        <v>1800</v>
      </c>
      <c r="D185" s="24"/>
      <c r="E185" s="10"/>
      <c r="F185" s="10">
        <v>1800</v>
      </c>
      <c r="G185" s="10"/>
      <c r="H185" s="10"/>
      <c r="I185" s="10"/>
      <c r="J185" s="10"/>
      <c r="K185" s="10"/>
      <c r="L185" s="11"/>
      <c r="M185" s="11"/>
      <c r="N185" s="11"/>
      <c r="O185" s="11"/>
      <c r="P185" s="11"/>
      <c r="Q185" s="11"/>
      <c r="R185" s="11"/>
      <c r="S185" s="12">
        <f t="shared" si="39"/>
        <v>0</v>
      </c>
      <c r="T185" s="29">
        <f t="shared" si="61"/>
        <v>1800</v>
      </c>
      <c r="U185" s="11"/>
      <c r="V185" s="11"/>
      <c r="W185" s="11"/>
      <c r="X185" s="11"/>
      <c r="Y185" s="11"/>
      <c r="Z185" s="11"/>
      <c r="AA185" s="11"/>
      <c r="AB185" s="11"/>
      <c r="AC185" s="11"/>
      <c r="AD185" s="11"/>
      <c r="AE185" s="11"/>
      <c r="AF185" s="11"/>
      <c r="AG185" s="11"/>
      <c r="AH185" s="11"/>
      <c r="AI185" s="11"/>
      <c r="AJ185" s="11"/>
      <c r="AK185" s="12">
        <f>+C185</f>
        <v>1800</v>
      </c>
      <c r="AL185" s="11"/>
      <c r="AM185" s="11"/>
      <c r="AN185" s="11"/>
    </row>
    <row r="186" spans="1:40" ht="31.5" x14ac:dyDescent="0.25">
      <c r="A186" s="11"/>
      <c r="B186" s="10" t="s">
        <v>223</v>
      </c>
      <c r="C186" s="29">
        <f t="shared" si="44"/>
        <v>800</v>
      </c>
      <c r="D186" s="24"/>
      <c r="E186" s="10"/>
      <c r="F186" s="10">
        <v>800</v>
      </c>
      <c r="G186" s="10"/>
      <c r="H186" s="10"/>
      <c r="I186" s="10"/>
      <c r="J186" s="10"/>
      <c r="K186" s="10"/>
      <c r="L186" s="11"/>
      <c r="M186" s="11"/>
      <c r="N186" s="11"/>
      <c r="O186" s="11"/>
      <c r="P186" s="11"/>
      <c r="Q186" s="11"/>
      <c r="R186" s="11"/>
      <c r="S186" s="12">
        <f t="shared" si="39"/>
        <v>0</v>
      </c>
      <c r="T186" s="29">
        <f t="shared" si="61"/>
        <v>800</v>
      </c>
      <c r="U186" s="11"/>
      <c r="V186" s="11"/>
      <c r="W186" s="11"/>
      <c r="X186" s="11"/>
      <c r="Y186" s="11"/>
      <c r="Z186" s="11"/>
      <c r="AA186" s="11"/>
      <c r="AB186" s="11"/>
      <c r="AC186" s="11"/>
      <c r="AD186" s="11"/>
      <c r="AE186" s="11"/>
      <c r="AF186" s="11"/>
      <c r="AG186" s="11"/>
      <c r="AH186" s="11"/>
      <c r="AI186" s="11"/>
      <c r="AJ186" s="11"/>
      <c r="AK186" s="12">
        <f>+C186</f>
        <v>800</v>
      </c>
      <c r="AL186" s="11"/>
      <c r="AM186" s="11"/>
      <c r="AN186" s="11"/>
    </row>
    <row r="187" spans="1:40" ht="31.5" x14ac:dyDescent="0.25">
      <c r="A187" s="11"/>
      <c r="B187" s="10" t="s">
        <v>224</v>
      </c>
      <c r="C187" s="29">
        <f t="shared" si="44"/>
        <v>2000</v>
      </c>
      <c r="D187" s="24"/>
      <c r="E187" s="10"/>
      <c r="F187" s="10">
        <v>2000</v>
      </c>
      <c r="G187" s="10"/>
      <c r="H187" s="10"/>
      <c r="I187" s="10"/>
      <c r="J187" s="10"/>
      <c r="K187" s="10"/>
      <c r="L187" s="11"/>
      <c r="M187" s="11"/>
      <c r="N187" s="11"/>
      <c r="O187" s="11"/>
      <c r="P187" s="11"/>
      <c r="Q187" s="11"/>
      <c r="R187" s="11"/>
      <c r="S187" s="12">
        <f t="shared" si="39"/>
        <v>0</v>
      </c>
      <c r="T187" s="29">
        <f t="shared" si="61"/>
        <v>2000</v>
      </c>
      <c r="U187" s="11"/>
      <c r="V187" s="11"/>
      <c r="W187" s="11"/>
      <c r="X187" s="11"/>
      <c r="Y187" s="11"/>
      <c r="Z187" s="11"/>
      <c r="AA187" s="11"/>
      <c r="AB187" s="11"/>
      <c r="AC187" s="11"/>
      <c r="AD187" s="11"/>
      <c r="AE187" s="11"/>
      <c r="AF187" s="11"/>
      <c r="AG187" s="11"/>
      <c r="AH187" s="11"/>
      <c r="AI187" s="11"/>
      <c r="AJ187" s="11"/>
      <c r="AK187" s="12">
        <f>+C187</f>
        <v>2000</v>
      </c>
      <c r="AL187" s="11"/>
      <c r="AM187" s="11"/>
      <c r="AN187" s="11"/>
    </row>
    <row r="188" spans="1:40" x14ac:dyDescent="0.25">
      <c r="A188" s="11"/>
      <c r="B188" s="10" t="s">
        <v>225</v>
      </c>
      <c r="C188" s="29">
        <f t="shared" si="44"/>
        <v>350</v>
      </c>
      <c r="D188" s="24"/>
      <c r="E188" s="10"/>
      <c r="F188" s="10"/>
      <c r="G188" s="10"/>
      <c r="H188" s="10">
        <v>350</v>
      </c>
      <c r="I188" s="10"/>
      <c r="J188" s="10"/>
      <c r="K188" s="10"/>
      <c r="L188" s="11"/>
      <c r="M188" s="11"/>
      <c r="N188" s="11"/>
      <c r="O188" s="11"/>
      <c r="P188" s="11"/>
      <c r="Q188" s="11"/>
      <c r="R188" s="11"/>
      <c r="S188" s="12">
        <f t="shared" si="39"/>
        <v>0</v>
      </c>
      <c r="T188" s="29">
        <f t="shared" si="61"/>
        <v>350</v>
      </c>
      <c r="U188" s="11"/>
      <c r="V188" s="11"/>
      <c r="W188" s="11"/>
      <c r="X188" s="11"/>
      <c r="Y188" s="11"/>
      <c r="Z188" s="11"/>
      <c r="AA188" s="11"/>
      <c r="AB188" s="11"/>
      <c r="AC188" s="11"/>
      <c r="AD188" s="11"/>
      <c r="AE188" s="11"/>
      <c r="AF188" s="11"/>
      <c r="AG188" s="11"/>
      <c r="AH188" s="11"/>
      <c r="AI188" s="11"/>
      <c r="AJ188" s="12">
        <f>+C188</f>
        <v>350</v>
      </c>
      <c r="AK188" s="11"/>
      <c r="AL188" s="11"/>
      <c r="AM188" s="11"/>
      <c r="AN188" s="11"/>
    </row>
    <row r="189" spans="1:40" ht="31.5" x14ac:dyDescent="0.25">
      <c r="A189" s="11"/>
      <c r="B189" s="10" t="s">
        <v>226</v>
      </c>
      <c r="C189" s="29">
        <f t="shared" si="44"/>
        <v>300</v>
      </c>
      <c r="D189" s="24"/>
      <c r="E189" s="10"/>
      <c r="F189" s="10"/>
      <c r="G189" s="10">
        <v>0</v>
      </c>
      <c r="H189" s="10">
        <v>300</v>
      </c>
      <c r="I189" s="10"/>
      <c r="J189" s="10"/>
      <c r="K189" s="10"/>
      <c r="L189" s="11"/>
      <c r="M189" s="11"/>
      <c r="N189" s="11"/>
      <c r="O189" s="11"/>
      <c r="P189" s="11"/>
      <c r="Q189" s="11"/>
      <c r="R189" s="11"/>
      <c r="S189" s="12">
        <f t="shared" si="39"/>
        <v>0</v>
      </c>
      <c r="T189" s="29">
        <f t="shared" si="61"/>
        <v>300</v>
      </c>
      <c r="U189" s="11"/>
      <c r="V189" s="11"/>
      <c r="W189" s="11"/>
      <c r="X189" s="11"/>
      <c r="Y189" s="11"/>
      <c r="Z189" s="11"/>
      <c r="AA189" s="11"/>
      <c r="AB189" s="11"/>
      <c r="AC189" s="11"/>
      <c r="AD189" s="11"/>
      <c r="AE189" s="11"/>
      <c r="AF189" s="12">
        <f>+C189</f>
        <v>300</v>
      </c>
      <c r="AG189" s="11"/>
      <c r="AH189" s="11"/>
      <c r="AI189" s="11"/>
      <c r="AJ189" s="11"/>
      <c r="AK189" s="11"/>
      <c r="AL189" s="11"/>
      <c r="AM189" s="11"/>
      <c r="AN189" s="11"/>
    </row>
    <row r="190" spans="1:40" s="19" customFormat="1" x14ac:dyDescent="0.25">
      <c r="A190" s="17">
        <v>15</v>
      </c>
      <c r="B190" s="13" t="s">
        <v>227</v>
      </c>
      <c r="C190" s="31">
        <f t="shared" si="44"/>
        <v>15000</v>
      </c>
      <c r="D190" s="24">
        <f t="shared" si="40"/>
        <v>15000</v>
      </c>
      <c r="E190" s="17">
        <f t="shared" ref="E190:M190" si="62">SUM(E191:E197)</f>
        <v>450</v>
      </c>
      <c r="F190" s="17">
        <f t="shared" si="62"/>
        <v>6400</v>
      </c>
      <c r="G190" s="17">
        <f t="shared" si="62"/>
        <v>250</v>
      </c>
      <c r="H190" s="17">
        <f t="shared" si="62"/>
        <v>0</v>
      </c>
      <c r="I190" s="17">
        <f t="shared" si="62"/>
        <v>0</v>
      </c>
      <c r="J190" s="17">
        <f t="shared" si="62"/>
        <v>0</v>
      </c>
      <c r="K190" s="17">
        <f t="shared" si="62"/>
        <v>0</v>
      </c>
      <c r="L190" s="17">
        <f t="shared" si="62"/>
        <v>0</v>
      </c>
      <c r="M190" s="17">
        <f t="shared" si="62"/>
        <v>0</v>
      </c>
      <c r="N190" s="17">
        <f>SUM(N191:N197)</f>
        <v>7900</v>
      </c>
      <c r="O190" s="17">
        <f t="shared" ref="O190:R190" si="63">SUM(O191:O197)</f>
        <v>0</v>
      </c>
      <c r="P190" s="17">
        <f t="shared" si="63"/>
        <v>0</v>
      </c>
      <c r="Q190" s="17">
        <f t="shared" si="63"/>
        <v>0</v>
      </c>
      <c r="R190" s="17">
        <f t="shared" si="63"/>
        <v>0</v>
      </c>
      <c r="S190" s="27">
        <f t="shared" si="39"/>
        <v>0</v>
      </c>
      <c r="T190" s="31">
        <f>SUM(T191:T197)</f>
        <v>15000</v>
      </c>
      <c r="U190" s="31">
        <f t="shared" ref="U190:AN190" si="64">SUM(U191:U197)</f>
        <v>1800</v>
      </c>
      <c r="V190" s="31">
        <f t="shared" si="64"/>
        <v>0</v>
      </c>
      <c r="W190" s="31">
        <f t="shared" si="64"/>
        <v>0</v>
      </c>
      <c r="X190" s="31">
        <f t="shared" si="64"/>
        <v>0</v>
      </c>
      <c r="Y190" s="31">
        <f t="shared" si="64"/>
        <v>0</v>
      </c>
      <c r="Z190" s="31">
        <f t="shared" si="64"/>
        <v>0</v>
      </c>
      <c r="AA190" s="31">
        <f t="shared" si="64"/>
        <v>0</v>
      </c>
      <c r="AB190" s="31">
        <f t="shared" si="64"/>
        <v>0</v>
      </c>
      <c r="AC190" s="31">
        <f t="shared" si="64"/>
        <v>0</v>
      </c>
      <c r="AD190" s="31">
        <f t="shared" si="64"/>
        <v>0</v>
      </c>
      <c r="AE190" s="31">
        <f t="shared" si="64"/>
        <v>0</v>
      </c>
      <c r="AF190" s="31">
        <f t="shared" si="64"/>
        <v>0</v>
      </c>
      <c r="AG190" s="31">
        <f t="shared" si="64"/>
        <v>700</v>
      </c>
      <c r="AH190" s="31">
        <f t="shared" si="64"/>
        <v>0</v>
      </c>
      <c r="AI190" s="31">
        <f t="shared" si="64"/>
        <v>0</v>
      </c>
      <c r="AJ190" s="31">
        <f t="shared" si="64"/>
        <v>10000</v>
      </c>
      <c r="AK190" s="31">
        <f t="shared" si="64"/>
        <v>0</v>
      </c>
      <c r="AL190" s="31">
        <f t="shared" si="64"/>
        <v>0</v>
      </c>
      <c r="AM190" s="31">
        <f t="shared" si="64"/>
        <v>2500</v>
      </c>
      <c r="AN190" s="31">
        <f t="shared" si="64"/>
        <v>0</v>
      </c>
    </row>
    <row r="191" spans="1:40" ht="31.5" x14ac:dyDescent="0.25">
      <c r="A191" s="11"/>
      <c r="B191" s="32" t="s">
        <v>228</v>
      </c>
      <c r="C191" s="29">
        <f t="shared" si="44"/>
        <v>2500</v>
      </c>
      <c r="D191" s="24"/>
      <c r="E191" s="10"/>
      <c r="F191" s="10"/>
      <c r="G191" s="10"/>
      <c r="H191" s="10"/>
      <c r="I191" s="10"/>
      <c r="J191" s="10"/>
      <c r="K191" s="10"/>
      <c r="L191" s="11"/>
      <c r="M191" s="11"/>
      <c r="N191" s="11">
        <v>2500</v>
      </c>
      <c r="O191" s="11"/>
      <c r="P191" s="11"/>
      <c r="Q191" s="11"/>
      <c r="R191" s="11"/>
      <c r="S191" s="12">
        <f t="shared" si="39"/>
        <v>0</v>
      </c>
      <c r="T191" s="29">
        <f t="shared" ref="T191:T197" si="65">SUM(U191:AN191)</f>
        <v>2500</v>
      </c>
      <c r="U191" s="11"/>
      <c r="V191" s="11"/>
      <c r="W191" s="11"/>
      <c r="X191" s="11"/>
      <c r="Y191" s="11"/>
      <c r="Z191" s="11"/>
      <c r="AA191" s="11"/>
      <c r="AB191" s="11"/>
      <c r="AC191" s="11"/>
      <c r="AD191" s="11"/>
      <c r="AE191" s="11"/>
      <c r="AF191" s="11"/>
      <c r="AG191" s="11"/>
      <c r="AH191" s="11"/>
      <c r="AI191" s="11"/>
      <c r="AJ191" s="11"/>
      <c r="AK191" s="11"/>
      <c r="AL191" s="11"/>
      <c r="AM191" s="12">
        <f>+C191</f>
        <v>2500</v>
      </c>
      <c r="AN191" s="11"/>
    </row>
    <row r="192" spans="1:40" ht="47.25" x14ac:dyDescent="0.25">
      <c r="A192" s="11"/>
      <c r="B192" s="32" t="s">
        <v>229</v>
      </c>
      <c r="C192" s="29">
        <f t="shared" si="44"/>
        <v>3600</v>
      </c>
      <c r="D192" s="24"/>
      <c r="E192" s="10"/>
      <c r="F192" s="10"/>
      <c r="G192" s="10"/>
      <c r="H192" s="10"/>
      <c r="I192" s="10"/>
      <c r="J192" s="10"/>
      <c r="K192" s="10"/>
      <c r="L192" s="11"/>
      <c r="M192" s="11"/>
      <c r="N192" s="11">
        <v>3600</v>
      </c>
      <c r="O192" s="11"/>
      <c r="P192" s="11"/>
      <c r="Q192" s="11"/>
      <c r="R192" s="11"/>
      <c r="S192" s="12">
        <f t="shared" si="39"/>
        <v>0</v>
      </c>
      <c r="T192" s="29">
        <f t="shared" si="65"/>
        <v>3600</v>
      </c>
      <c r="U192" s="11"/>
      <c r="V192" s="11"/>
      <c r="W192" s="11"/>
      <c r="X192" s="11"/>
      <c r="Y192" s="11"/>
      <c r="Z192" s="11"/>
      <c r="AA192" s="11"/>
      <c r="AB192" s="11"/>
      <c r="AC192" s="11"/>
      <c r="AD192" s="11"/>
      <c r="AE192" s="11"/>
      <c r="AF192" s="11"/>
      <c r="AG192" s="11"/>
      <c r="AH192" s="11"/>
      <c r="AI192" s="11"/>
      <c r="AJ192" s="12">
        <f>+C192</f>
        <v>3600</v>
      </c>
      <c r="AK192" s="11"/>
      <c r="AL192" s="11"/>
      <c r="AM192" s="11"/>
      <c r="AN192" s="11"/>
    </row>
    <row r="193" spans="1:40" ht="63" x14ac:dyDescent="0.25">
      <c r="A193" s="11"/>
      <c r="B193" s="32" t="s">
        <v>230</v>
      </c>
      <c r="C193" s="29">
        <f t="shared" si="44"/>
        <v>1800</v>
      </c>
      <c r="D193" s="24"/>
      <c r="E193" s="10"/>
      <c r="F193" s="10"/>
      <c r="G193" s="10"/>
      <c r="H193" s="10"/>
      <c r="I193" s="10"/>
      <c r="J193" s="10"/>
      <c r="K193" s="10"/>
      <c r="L193" s="11"/>
      <c r="M193" s="11"/>
      <c r="N193" s="11">
        <v>1800</v>
      </c>
      <c r="O193" s="11"/>
      <c r="P193" s="11"/>
      <c r="Q193" s="11"/>
      <c r="R193" s="11"/>
      <c r="S193" s="12">
        <f t="shared" si="39"/>
        <v>0</v>
      </c>
      <c r="T193" s="29">
        <f t="shared" si="65"/>
        <v>1800</v>
      </c>
      <c r="U193" s="12">
        <f>+C193</f>
        <v>1800</v>
      </c>
      <c r="V193" s="11"/>
      <c r="W193" s="11"/>
      <c r="X193" s="11"/>
      <c r="Y193" s="11"/>
      <c r="Z193" s="11"/>
      <c r="AA193" s="11"/>
      <c r="AB193" s="11"/>
      <c r="AC193" s="11"/>
      <c r="AD193" s="11"/>
      <c r="AE193" s="11"/>
      <c r="AF193" s="11"/>
      <c r="AG193" s="11"/>
      <c r="AH193" s="11"/>
      <c r="AI193" s="11"/>
      <c r="AJ193" s="11"/>
      <c r="AK193" s="11"/>
      <c r="AL193" s="11"/>
      <c r="AM193" s="11"/>
      <c r="AN193" s="11"/>
    </row>
    <row r="194" spans="1:40" ht="31.5" x14ac:dyDescent="0.25">
      <c r="A194" s="11"/>
      <c r="B194" s="10" t="s">
        <v>231</v>
      </c>
      <c r="C194" s="29">
        <f t="shared" si="44"/>
        <v>700</v>
      </c>
      <c r="D194" s="24"/>
      <c r="E194" s="10">
        <v>450</v>
      </c>
      <c r="F194" s="10"/>
      <c r="G194" s="10">
        <v>250</v>
      </c>
      <c r="H194" s="10">
        <v>0</v>
      </c>
      <c r="I194" s="10"/>
      <c r="J194" s="10"/>
      <c r="K194" s="10"/>
      <c r="L194" s="11"/>
      <c r="M194" s="11"/>
      <c r="N194" s="11"/>
      <c r="O194" s="11"/>
      <c r="P194" s="11"/>
      <c r="Q194" s="11"/>
      <c r="R194" s="11"/>
      <c r="S194" s="12">
        <f t="shared" si="39"/>
        <v>0</v>
      </c>
      <c r="T194" s="29">
        <f t="shared" si="65"/>
        <v>700</v>
      </c>
      <c r="U194" s="11"/>
      <c r="V194" s="11"/>
      <c r="W194" s="11"/>
      <c r="X194" s="11"/>
      <c r="Y194" s="11"/>
      <c r="Z194" s="11"/>
      <c r="AA194" s="11"/>
      <c r="AB194" s="11"/>
      <c r="AC194" s="11"/>
      <c r="AD194" s="11"/>
      <c r="AE194" s="11"/>
      <c r="AF194" s="11"/>
      <c r="AG194" s="12">
        <f>+C194</f>
        <v>700</v>
      </c>
      <c r="AH194" s="11"/>
      <c r="AI194" s="11"/>
      <c r="AJ194" s="11"/>
      <c r="AK194" s="11"/>
      <c r="AL194" s="11"/>
      <c r="AM194" s="11"/>
      <c r="AN194" s="11"/>
    </row>
    <row r="195" spans="1:40" ht="31.5" x14ac:dyDescent="0.25">
      <c r="A195" s="11"/>
      <c r="B195" s="10" t="s">
        <v>232</v>
      </c>
      <c r="C195" s="29">
        <f t="shared" si="44"/>
        <v>5300</v>
      </c>
      <c r="D195" s="24"/>
      <c r="E195" s="10"/>
      <c r="F195" s="10">
        <v>5300</v>
      </c>
      <c r="G195" s="10"/>
      <c r="H195" s="10"/>
      <c r="I195" s="10"/>
      <c r="J195" s="10"/>
      <c r="K195" s="10"/>
      <c r="L195" s="11"/>
      <c r="M195" s="11"/>
      <c r="N195" s="11"/>
      <c r="O195" s="11"/>
      <c r="P195" s="11"/>
      <c r="Q195" s="11"/>
      <c r="R195" s="11"/>
      <c r="S195" s="12">
        <f t="shared" si="39"/>
        <v>0</v>
      </c>
      <c r="T195" s="29">
        <f t="shared" si="65"/>
        <v>5300</v>
      </c>
      <c r="U195" s="11"/>
      <c r="V195" s="11"/>
      <c r="W195" s="11"/>
      <c r="X195" s="11"/>
      <c r="Y195" s="11"/>
      <c r="Z195" s="11"/>
      <c r="AA195" s="11"/>
      <c r="AB195" s="11"/>
      <c r="AC195" s="11"/>
      <c r="AD195" s="11"/>
      <c r="AE195" s="11"/>
      <c r="AF195" s="11"/>
      <c r="AG195" s="11"/>
      <c r="AH195" s="11"/>
      <c r="AI195" s="11"/>
      <c r="AJ195" s="12">
        <f>+C195</f>
        <v>5300</v>
      </c>
      <c r="AK195" s="11"/>
      <c r="AL195" s="11"/>
      <c r="AM195" s="11"/>
      <c r="AN195" s="11"/>
    </row>
    <row r="196" spans="1:40" ht="47.25" x14ac:dyDescent="0.25">
      <c r="A196" s="11"/>
      <c r="B196" s="10" t="s">
        <v>233</v>
      </c>
      <c r="C196" s="29">
        <f t="shared" si="44"/>
        <v>700</v>
      </c>
      <c r="D196" s="24"/>
      <c r="E196" s="10"/>
      <c r="F196" s="10">
        <v>700</v>
      </c>
      <c r="G196" s="10"/>
      <c r="H196" s="10"/>
      <c r="I196" s="10"/>
      <c r="J196" s="10"/>
      <c r="K196" s="10"/>
      <c r="L196" s="11"/>
      <c r="M196" s="11"/>
      <c r="N196" s="11"/>
      <c r="O196" s="11"/>
      <c r="P196" s="11"/>
      <c r="Q196" s="11"/>
      <c r="R196" s="11"/>
      <c r="S196" s="12">
        <f t="shared" si="39"/>
        <v>0</v>
      </c>
      <c r="T196" s="29">
        <f t="shared" si="65"/>
        <v>700</v>
      </c>
      <c r="U196" s="11"/>
      <c r="V196" s="11"/>
      <c r="W196" s="11"/>
      <c r="X196" s="11"/>
      <c r="Y196" s="11"/>
      <c r="Z196" s="11"/>
      <c r="AA196" s="11"/>
      <c r="AB196" s="11"/>
      <c r="AC196" s="11"/>
      <c r="AD196" s="11"/>
      <c r="AE196" s="11"/>
      <c r="AF196" s="11"/>
      <c r="AG196" s="11"/>
      <c r="AH196" s="11"/>
      <c r="AI196" s="11"/>
      <c r="AJ196" s="12">
        <f>+C196</f>
        <v>700</v>
      </c>
      <c r="AK196" s="11"/>
      <c r="AL196" s="11"/>
      <c r="AM196" s="11"/>
      <c r="AN196" s="11"/>
    </row>
    <row r="197" spans="1:40" ht="31.5" x14ac:dyDescent="0.25">
      <c r="A197" s="11"/>
      <c r="B197" s="10" t="s">
        <v>234</v>
      </c>
      <c r="C197" s="29">
        <f t="shared" si="44"/>
        <v>400</v>
      </c>
      <c r="D197" s="24"/>
      <c r="E197" s="10"/>
      <c r="F197" s="10">
        <v>400</v>
      </c>
      <c r="G197" s="10"/>
      <c r="H197" s="10"/>
      <c r="I197" s="10"/>
      <c r="J197" s="10"/>
      <c r="K197" s="10"/>
      <c r="L197" s="11"/>
      <c r="M197" s="11"/>
      <c r="N197" s="11"/>
      <c r="O197" s="11"/>
      <c r="P197" s="11"/>
      <c r="Q197" s="11"/>
      <c r="R197" s="11"/>
      <c r="S197" s="12">
        <f t="shared" si="39"/>
        <v>0</v>
      </c>
      <c r="T197" s="29">
        <f t="shared" si="65"/>
        <v>400</v>
      </c>
      <c r="U197" s="11"/>
      <c r="V197" s="11"/>
      <c r="W197" s="11"/>
      <c r="X197" s="11"/>
      <c r="Y197" s="11"/>
      <c r="Z197" s="11"/>
      <c r="AA197" s="11"/>
      <c r="AB197" s="11"/>
      <c r="AC197" s="11"/>
      <c r="AD197" s="11"/>
      <c r="AE197" s="11"/>
      <c r="AF197" s="11"/>
      <c r="AG197" s="11"/>
      <c r="AH197" s="11"/>
      <c r="AI197" s="11"/>
      <c r="AJ197" s="12">
        <f>+C197</f>
        <v>400</v>
      </c>
      <c r="AK197" s="11"/>
      <c r="AL197" s="11"/>
      <c r="AM197" s="11"/>
      <c r="AN197" s="11"/>
    </row>
    <row r="198" spans="1:40" s="19" customFormat="1" x14ac:dyDescent="0.25">
      <c r="A198" s="17">
        <v>16</v>
      </c>
      <c r="B198" s="13" t="s">
        <v>235</v>
      </c>
      <c r="C198" s="31">
        <f t="shared" si="44"/>
        <v>22910</v>
      </c>
      <c r="D198" s="24">
        <f t="shared" si="40"/>
        <v>22910</v>
      </c>
      <c r="E198" s="17">
        <f t="shared" ref="E198:M198" si="66">SUM(E199:E209)</f>
        <v>0</v>
      </c>
      <c r="F198" s="17">
        <f t="shared" si="66"/>
        <v>4660</v>
      </c>
      <c r="G198" s="17">
        <f t="shared" si="66"/>
        <v>250</v>
      </c>
      <c r="H198" s="17">
        <f t="shared" si="66"/>
        <v>0</v>
      </c>
      <c r="I198" s="17">
        <f t="shared" si="66"/>
        <v>0</v>
      </c>
      <c r="J198" s="17">
        <f t="shared" si="66"/>
        <v>0</v>
      </c>
      <c r="K198" s="17">
        <f t="shared" si="66"/>
        <v>16000</v>
      </c>
      <c r="L198" s="17">
        <f t="shared" si="66"/>
        <v>0</v>
      </c>
      <c r="M198" s="17">
        <f t="shared" si="66"/>
        <v>0</v>
      </c>
      <c r="N198" s="17">
        <f>SUM(N199:N209)</f>
        <v>2000</v>
      </c>
      <c r="O198" s="17">
        <f t="shared" ref="O198:R198" si="67">SUM(O199:O209)</f>
        <v>0</v>
      </c>
      <c r="P198" s="17">
        <f t="shared" si="67"/>
        <v>0</v>
      </c>
      <c r="Q198" s="17">
        <f t="shared" si="67"/>
        <v>0</v>
      </c>
      <c r="R198" s="17">
        <f t="shared" si="67"/>
        <v>0</v>
      </c>
      <c r="S198" s="27">
        <f t="shared" si="39"/>
        <v>0</v>
      </c>
      <c r="T198" s="31">
        <f>SUM(T199:T209)</f>
        <v>22910</v>
      </c>
      <c r="U198" s="31">
        <f t="shared" ref="U198:AN198" si="68">SUM(U199:U209)</f>
        <v>250</v>
      </c>
      <c r="V198" s="31">
        <f t="shared" si="68"/>
        <v>0</v>
      </c>
      <c r="W198" s="31">
        <f t="shared" si="68"/>
        <v>0</v>
      </c>
      <c r="X198" s="31">
        <f t="shared" si="68"/>
        <v>0</v>
      </c>
      <c r="Y198" s="31">
        <f t="shared" si="68"/>
        <v>0</v>
      </c>
      <c r="Z198" s="31">
        <f t="shared" si="68"/>
        <v>0</v>
      </c>
      <c r="AA198" s="31">
        <f t="shared" si="68"/>
        <v>0</v>
      </c>
      <c r="AB198" s="31">
        <f t="shared" si="68"/>
        <v>0</v>
      </c>
      <c r="AC198" s="31">
        <f t="shared" si="68"/>
        <v>0</v>
      </c>
      <c r="AD198" s="31">
        <f t="shared" si="68"/>
        <v>0</v>
      </c>
      <c r="AE198" s="31">
        <f t="shared" si="68"/>
        <v>0</v>
      </c>
      <c r="AF198" s="31">
        <f t="shared" si="68"/>
        <v>0</v>
      </c>
      <c r="AG198" s="31">
        <f t="shared" si="68"/>
        <v>0</v>
      </c>
      <c r="AH198" s="31">
        <f t="shared" si="68"/>
        <v>0</v>
      </c>
      <c r="AI198" s="31">
        <f t="shared" si="68"/>
        <v>0</v>
      </c>
      <c r="AJ198" s="31">
        <f t="shared" si="68"/>
        <v>15960</v>
      </c>
      <c r="AK198" s="31">
        <f t="shared" si="68"/>
        <v>700</v>
      </c>
      <c r="AL198" s="31">
        <f t="shared" si="68"/>
        <v>0</v>
      </c>
      <c r="AM198" s="31">
        <f t="shared" si="68"/>
        <v>6000</v>
      </c>
      <c r="AN198" s="31">
        <f t="shared" si="68"/>
        <v>0</v>
      </c>
    </row>
    <row r="199" spans="1:40" ht="31.5" x14ac:dyDescent="0.25">
      <c r="A199" s="11"/>
      <c r="B199" s="28" t="s">
        <v>236</v>
      </c>
      <c r="C199" s="29">
        <f t="shared" si="44"/>
        <v>2000</v>
      </c>
      <c r="D199" s="24"/>
      <c r="E199" s="10"/>
      <c r="F199" s="10"/>
      <c r="G199" s="10"/>
      <c r="H199" s="10"/>
      <c r="I199" s="10"/>
      <c r="J199" s="10"/>
      <c r="K199" s="10"/>
      <c r="L199" s="11"/>
      <c r="M199" s="11"/>
      <c r="N199" s="11">
        <v>2000</v>
      </c>
      <c r="O199" s="11"/>
      <c r="P199" s="11"/>
      <c r="Q199" s="11"/>
      <c r="R199" s="11"/>
      <c r="S199" s="12">
        <f t="shared" si="39"/>
        <v>0</v>
      </c>
      <c r="T199" s="29">
        <f t="shared" ref="T199:T209" si="69">SUM(U199:AN199)</f>
        <v>2000</v>
      </c>
      <c r="U199" s="11"/>
      <c r="V199" s="11"/>
      <c r="W199" s="11"/>
      <c r="X199" s="11"/>
      <c r="Y199" s="11"/>
      <c r="Z199" s="11"/>
      <c r="AA199" s="11"/>
      <c r="AB199" s="11"/>
      <c r="AC199" s="11"/>
      <c r="AD199" s="11"/>
      <c r="AE199" s="11"/>
      <c r="AF199" s="11"/>
      <c r="AG199" s="11"/>
      <c r="AH199" s="11"/>
      <c r="AI199" s="11"/>
      <c r="AJ199" s="12">
        <f>+C199</f>
        <v>2000</v>
      </c>
      <c r="AK199" s="11"/>
      <c r="AL199" s="11"/>
      <c r="AM199" s="11"/>
      <c r="AN199" s="11"/>
    </row>
    <row r="200" spans="1:40" ht="31.5" x14ac:dyDescent="0.25">
      <c r="A200" s="11"/>
      <c r="B200" s="32" t="s">
        <v>236</v>
      </c>
      <c r="C200" s="29">
        <f t="shared" si="44"/>
        <v>10000</v>
      </c>
      <c r="D200" s="24"/>
      <c r="E200" s="10"/>
      <c r="F200" s="10"/>
      <c r="G200" s="10"/>
      <c r="H200" s="10"/>
      <c r="I200" s="10"/>
      <c r="J200" s="10"/>
      <c r="K200" s="10">
        <v>10000</v>
      </c>
      <c r="L200" s="11"/>
      <c r="M200" s="11"/>
      <c r="N200" s="11"/>
      <c r="O200" s="11"/>
      <c r="P200" s="11"/>
      <c r="Q200" s="11"/>
      <c r="R200" s="11"/>
      <c r="S200" s="12">
        <f t="shared" si="39"/>
        <v>0</v>
      </c>
      <c r="T200" s="29">
        <f t="shared" si="69"/>
        <v>10000</v>
      </c>
      <c r="U200" s="11"/>
      <c r="V200" s="11"/>
      <c r="W200" s="11"/>
      <c r="X200" s="11"/>
      <c r="Y200" s="11"/>
      <c r="Z200" s="11"/>
      <c r="AA200" s="11"/>
      <c r="AB200" s="11"/>
      <c r="AC200" s="11"/>
      <c r="AD200" s="11"/>
      <c r="AE200" s="11"/>
      <c r="AF200" s="11"/>
      <c r="AG200" s="11"/>
      <c r="AH200" s="11"/>
      <c r="AI200" s="11"/>
      <c r="AJ200" s="12">
        <f>+C200</f>
        <v>10000</v>
      </c>
      <c r="AK200" s="11"/>
      <c r="AL200" s="11"/>
      <c r="AM200" s="11"/>
      <c r="AN200" s="11"/>
    </row>
    <row r="201" spans="1:40" ht="47.25" x14ac:dyDescent="0.25">
      <c r="A201" s="11"/>
      <c r="B201" s="32" t="s">
        <v>237</v>
      </c>
      <c r="C201" s="29">
        <f t="shared" si="44"/>
        <v>6000</v>
      </c>
      <c r="D201" s="24"/>
      <c r="E201" s="10"/>
      <c r="F201" s="10"/>
      <c r="G201" s="10"/>
      <c r="H201" s="10"/>
      <c r="I201" s="10"/>
      <c r="J201" s="10"/>
      <c r="K201" s="10">
        <v>6000</v>
      </c>
      <c r="L201" s="11"/>
      <c r="M201" s="11"/>
      <c r="N201" s="11"/>
      <c r="O201" s="11"/>
      <c r="P201" s="11"/>
      <c r="Q201" s="11"/>
      <c r="R201" s="11"/>
      <c r="S201" s="12">
        <f t="shared" si="39"/>
        <v>0</v>
      </c>
      <c r="T201" s="29">
        <f t="shared" si="69"/>
        <v>6000</v>
      </c>
      <c r="U201" s="11"/>
      <c r="V201" s="11"/>
      <c r="W201" s="11"/>
      <c r="X201" s="11"/>
      <c r="Y201" s="11"/>
      <c r="Z201" s="11"/>
      <c r="AA201" s="11"/>
      <c r="AB201" s="11"/>
      <c r="AC201" s="11"/>
      <c r="AD201" s="11"/>
      <c r="AE201" s="11"/>
      <c r="AF201" s="11"/>
      <c r="AG201" s="11"/>
      <c r="AH201" s="11"/>
      <c r="AI201" s="11"/>
      <c r="AJ201" s="11"/>
      <c r="AK201" s="11"/>
      <c r="AL201" s="11"/>
      <c r="AM201" s="12">
        <f>+C201</f>
        <v>6000</v>
      </c>
      <c r="AN201" s="11"/>
    </row>
    <row r="202" spans="1:40" ht="31.5" x14ac:dyDescent="0.25">
      <c r="A202" s="11"/>
      <c r="B202" s="10" t="s">
        <v>238</v>
      </c>
      <c r="C202" s="29">
        <f t="shared" si="44"/>
        <v>250</v>
      </c>
      <c r="D202" s="24"/>
      <c r="E202" s="10"/>
      <c r="F202" s="10"/>
      <c r="G202" s="10">
        <v>250</v>
      </c>
      <c r="H202" s="10"/>
      <c r="I202" s="10"/>
      <c r="J202" s="10"/>
      <c r="K202" s="10"/>
      <c r="L202" s="11"/>
      <c r="M202" s="11"/>
      <c r="N202" s="11"/>
      <c r="O202" s="11"/>
      <c r="P202" s="11"/>
      <c r="Q202" s="11"/>
      <c r="R202" s="11"/>
      <c r="S202" s="12">
        <f t="shared" si="39"/>
        <v>0</v>
      </c>
      <c r="T202" s="29">
        <f t="shared" si="69"/>
        <v>250</v>
      </c>
      <c r="U202" s="12">
        <f>+C202</f>
        <v>250</v>
      </c>
      <c r="V202" s="11"/>
      <c r="W202" s="11"/>
      <c r="X202" s="11"/>
      <c r="Y202" s="11"/>
      <c r="Z202" s="11"/>
      <c r="AA202" s="11"/>
      <c r="AB202" s="11"/>
      <c r="AC202" s="11"/>
      <c r="AD202" s="11"/>
      <c r="AE202" s="11"/>
      <c r="AF202" s="11"/>
      <c r="AG202" s="11"/>
      <c r="AH202" s="11"/>
      <c r="AI202" s="11"/>
      <c r="AJ202" s="11"/>
      <c r="AK202" s="11"/>
      <c r="AL202" s="11"/>
      <c r="AM202" s="11"/>
      <c r="AN202" s="11"/>
    </row>
    <row r="203" spans="1:40" ht="31.5" x14ac:dyDescent="0.25">
      <c r="A203" s="11"/>
      <c r="B203" s="10" t="s">
        <v>239</v>
      </c>
      <c r="C203" s="29">
        <f t="shared" si="44"/>
        <v>300</v>
      </c>
      <c r="D203" s="24"/>
      <c r="E203" s="10"/>
      <c r="F203" s="10">
        <v>300</v>
      </c>
      <c r="G203" s="10"/>
      <c r="H203" s="10"/>
      <c r="I203" s="10"/>
      <c r="J203" s="10"/>
      <c r="K203" s="10"/>
      <c r="L203" s="11"/>
      <c r="M203" s="11"/>
      <c r="N203" s="11"/>
      <c r="O203" s="11"/>
      <c r="P203" s="11"/>
      <c r="Q203" s="11"/>
      <c r="R203" s="11"/>
      <c r="S203" s="12">
        <f t="shared" si="39"/>
        <v>0</v>
      </c>
      <c r="T203" s="29">
        <f t="shared" si="69"/>
        <v>300</v>
      </c>
      <c r="U203" s="11"/>
      <c r="V203" s="11"/>
      <c r="W203" s="11"/>
      <c r="X203" s="11"/>
      <c r="Y203" s="11"/>
      <c r="Z203" s="11"/>
      <c r="AA203" s="11"/>
      <c r="AB203" s="11"/>
      <c r="AC203" s="11"/>
      <c r="AD203" s="11"/>
      <c r="AE203" s="11"/>
      <c r="AF203" s="11"/>
      <c r="AG203" s="11"/>
      <c r="AH203" s="11"/>
      <c r="AI203" s="11"/>
      <c r="AJ203" s="11"/>
      <c r="AK203" s="12">
        <f>+C203</f>
        <v>300</v>
      </c>
      <c r="AL203" s="11"/>
      <c r="AM203" s="11"/>
      <c r="AN203" s="11"/>
    </row>
    <row r="204" spans="1:40" ht="31.5" x14ac:dyDescent="0.25">
      <c r="A204" s="11"/>
      <c r="B204" s="10" t="s">
        <v>240</v>
      </c>
      <c r="C204" s="29">
        <f t="shared" si="44"/>
        <v>400</v>
      </c>
      <c r="D204" s="24"/>
      <c r="E204" s="10"/>
      <c r="F204" s="10">
        <v>400</v>
      </c>
      <c r="G204" s="10"/>
      <c r="H204" s="10"/>
      <c r="I204" s="10"/>
      <c r="J204" s="10"/>
      <c r="K204" s="10"/>
      <c r="L204" s="11"/>
      <c r="M204" s="11"/>
      <c r="N204" s="11"/>
      <c r="O204" s="11"/>
      <c r="P204" s="11"/>
      <c r="Q204" s="11"/>
      <c r="R204" s="11"/>
      <c r="S204" s="12">
        <f t="shared" ref="S204:S260" si="70">C204-T204</f>
        <v>0</v>
      </c>
      <c r="T204" s="29">
        <f t="shared" si="69"/>
        <v>400</v>
      </c>
      <c r="U204" s="11"/>
      <c r="V204" s="11"/>
      <c r="W204" s="11"/>
      <c r="X204" s="11"/>
      <c r="Y204" s="11"/>
      <c r="Z204" s="11"/>
      <c r="AA204" s="11"/>
      <c r="AB204" s="11"/>
      <c r="AC204" s="11"/>
      <c r="AD204" s="11"/>
      <c r="AE204" s="11"/>
      <c r="AF204" s="11"/>
      <c r="AG204" s="11"/>
      <c r="AH204" s="11"/>
      <c r="AI204" s="11"/>
      <c r="AJ204" s="11"/>
      <c r="AK204" s="12">
        <f>+C204</f>
        <v>400</v>
      </c>
      <c r="AL204" s="11"/>
      <c r="AM204" s="11"/>
      <c r="AN204" s="11"/>
    </row>
    <row r="205" spans="1:40" ht="31.5" x14ac:dyDescent="0.25">
      <c r="A205" s="11"/>
      <c r="B205" s="10" t="s">
        <v>241</v>
      </c>
      <c r="C205" s="29">
        <f t="shared" si="44"/>
        <v>1000</v>
      </c>
      <c r="D205" s="24"/>
      <c r="E205" s="10"/>
      <c r="F205" s="10">
        <v>1000</v>
      </c>
      <c r="G205" s="10"/>
      <c r="H205" s="10"/>
      <c r="I205" s="10"/>
      <c r="J205" s="10"/>
      <c r="K205" s="10"/>
      <c r="L205" s="11"/>
      <c r="M205" s="11"/>
      <c r="N205" s="11"/>
      <c r="O205" s="11"/>
      <c r="P205" s="11"/>
      <c r="Q205" s="11"/>
      <c r="R205" s="11"/>
      <c r="S205" s="12">
        <f t="shared" si="70"/>
        <v>0</v>
      </c>
      <c r="T205" s="29">
        <f t="shared" si="69"/>
        <v>1000</v>
      </c>
      <c r="U205" s="11"/>
      <c r="V205" s="11"/>
      <c r="W205" s="11"/>
      <c r="X205" s="11"/>
      <c r="Y205" s="11"/>
      <c r="Z205" s="11"/>
      <c r="AA205" s="11"/>
      <c r="AB205" s="11"/>
      <c r="AC205" s="11"/>
      <c r="AD205" s="11"/>
      <c r="AE205" s="11"/>
      <c r="AF205" s="11"/>
      <c r="AG205" s="11"/>
      <c r="AH205" s="11"/>
      <c r="AI205" s="11"/>
      <c r="AJ205" s="12">
        <f>+C205</f>
        <v>1000</v>
      </c>
      <c r="AK205" s="11"/>
      <c r="AL205" s="11"/>
      <c r="AM205" s="11"/>
      <c r="AN205" s="11"/>
    </row>
    <row r="206" spans="1:40" ht="63" x14ac:dyDescent="0.25">
      <c r="A206" s="11"/>
      <c r="B206" s="10" t="s">
        <v>242</v>
      </c>
      <c r="C206" s="29">
        <f t="shared" ref="C206:C262" si="71">SUM(E206:R206)</f>
        <v>130</v>
      </c>
      <c r="D206" s="24"/>
      <c r="E206" s="10"/>
      <c r="F206" s="10">
        <v>130</v>
      </c>
      <c r="G206" s="10"/>
      <c r="H206" s="10"/>
      <c r="I206" s="10"/>
      <c r="J206" s="10"/>
      <c r="K206" s="10"/>
      <c r="L206" s="11"/>
      <c r="M206" s="11"/>
      <c r="N206" s="11"/>
      <c r="O206" s="11"/>
      <c r="P206" s="11"/>
      <c r="Q206" s="11"/>
      <c r="R206" s="11"/>
      <c r="S206" s="12">
        <f t="shared" si="70"/>
        <v>0</v>
      </c>
      <c r="T206" s="29">
        <f t="shared" si="69"/>
        <v>130</v>
      </c>
      <c r="U206" s="11"/>
      <c r="V206" s="11"/>
      <c r="W206" s="11"/>
      <c r="X206" s="11"/>
      <c r="Y206" s="11"/>
      <c r="Z206" s="11"/>
      <c r="AA206" s="11"/>
      <c r="AB206" s="11"/>
      <c r="AC206" s="11"/>
      <c r="AD206" s="11"/>
      <c r="AE206" s="11"/>
      <c r="AF206" s="11"/>
      <c r="AG206" s="11"/>
      <c r="AH206" s="11"/>
      <c r="AI206" s="11"/>
      <c r="AJ206" s="12">
        <f>+C206</f>
        <v>130</v>
      </c>
      <c r="AK206" s="11"/>
      <c r="AL206" s="11"/>
      <c r="AM206" s="11"/>
      <c r="AN206" s="11"/>
    </row>
    <row r="207" spans="1:40" ht="47.25" x14ac:dyDescent="0.25">
      <c r="A207" s="11"/>
      <c r="B207" s="10" t="s">
        <v>243</v>
      </c>
      <c r="C207" s="29">
        <f t="shared" si="71"/>
        <v>380</v>
      </c>
      <c r="D207" s="24"/>
      <c r="E207" s="10"/>
      <c r="F207" s="10">
        <v>380</v>
      </c>
      <c r="G207" s="10"/>
      <c r="H207" s="10"/>
      <c r="I207" s="10"/>
      <c r="J207" s="10"/>
      <c r="K207" s="10"/>
      <c r="L207" s="11"/>
      <c r="M207" s="11"/>
      <c r="N207" s="11"/>
      <c r="O207" s="11"/>
      <c r="P207" s="11"/>
      <c r="Q207" s="11"/>
      <c r="R207" s="11"/>
      <c r="S207" s="12">
        <f t="shared" si="70"/>
        <v>0</v>
      </c>
      <c r="T207" s="29">
        <f t="shared" si="69"/>
        <v>380</v>
      </c>
      <c r="U207" s="11"/>
      <c r="V207" s="11"/>
      <c r="W207" s="11"/>
      <c r="X207" s="11"/>
      <c r="Y207" s="11"/>
      <c r="Z207" s="11"/>
      <c r="AA207" s="11"/>
      <c r="AB207" s="11"/>
      <c r="AC207" s="11"/>
      <c r="AD207" s="11"/>
      <c r="AE207" s="11"/>
      <c r="AF207" s="11"/>
      <c r="AG207" s="11"/>
      <c r="AH207" s="11"/>
      <c r="AI207" s="11"/>
      <c r="AJ207" s="12">
        <f>+C207</f>
        <v>380</v>
      </c>
      <c r="AK207" s="11"/>
      <c r="AL207" s="11"/>
      <c r="AM207" s="11"/>
      <c r="AN207" s="11"/>
    </row>
    <row r="208" spans="1:40" ht="47.25" x14ac:dyDescent="0.25">
      <c r="A208" s="11"/>
      <c r="B208" s="10" t="s">
        <v>244</v>
      </c>
      <c r="C208" s="29">
        <f t="shared" si="71"/>
        <v>450</v>
      </c>
      <c r="D208" s="24"/>
      <c r="E208" s="10"/>
      <c r="F208" s="10">
        <v>450</v>
      </c>
      <c r="G208" s="10"/>
      <c r="H208" s="10"/>
      <c r="I208" s="10"/>
      <c r="J208" s="10"/>
      <c r="K208" s="10"/>
      <c r="L208" s="11"/>
      <c r="M208" s="11"/>
      <c r="N208" s="11"/>
      <c r="O208" s="11"/>
      <c r="P208" s="11"/>
      <c r="Q208" s="11"/>
      <c r="R208" s="11"/>
      <c r="S208" s="12">
        <f t="shared" si="70"/>
        <v>0</v>
      </c>
      <c r="T208" s="29">
        <f t="shared" si="69"/>
        <v>450</v>
      </c>
      <c r="U208" s="11"/>
      <c r="V208" s="11"/>
      <c r="W208" s="11"/>
      <c r="X208" s="11"/>
      <c r="Y208" s="11"/>
      <c r="Z208" s="11"/>
      <c r="AA208" s="11"/>
      <c r="AB208" s="11"/>
      <c r="AC208" s="11"/>
      <c r="AD208" s="11"/>
      <c r="AE208" s="11"/>
      <c r="AF208" s="11"/>
      <c r="AG208" s="11"/>
      <c r="AH208" s="11"/>
      <c r="AI208" s="11"/>
      <c r="AJ208" s="12">
        <f>+C208</f>
        <v>450</v>
      </c>
      <c r="AK208" s="11"/>
      <c r="AL208" s="11"/>
      <c r="AM208" s="11"/>
      <c r="AN208" s="11"/>
    </row>
    <row r="209" spans="1:40" ht="47.25" x14ac:dyDescent="0.25">
      <c r="A209" s="11"/>
      <c r="B209" s="10" t="s">
        <v>245</v>
      </c>
      <c r="C209" s="29">
        <f t="shared" si="71"/>
        <v>2000</v>
      </c>
      <c r="D209" s="24"/>
      <c r="E209" s="10"/>
      <c r="F209" s="10">
        <v>2000</v>
      </c>
      <c r="G209" s="10"/>
      <c r="H209" s="10"/>
      <c r="I209" s="10"/>
      <c r="J209" s="10"/>
      <c r="K209" s="10"/>
      <c r="L209" s="11"/>
      <c r="M209" s="11"/>
      <c r="N209" s="11"/>
      <c r="O209" s="11"/>
      <c r="P209" s="11"/>
      <c r="Q209" s="11"/>
      <c r="R209" s="11"/>
      <c r="S209" s="12">
        <f t="shared" si="70"/>
        <v>0</v>
      </c>
      <c r="T209" s="29">
        <f t="shared" si="69"/>
        <v>2000</v>
      </c>
      <c r="U209" s="11"/>
      <c r="V209" s="11"/>
      <c r="W209" s="11"/>
      <c r="X209" s="11"/>
      <c r="Y209" s="11"/>
      <c r="Z209" s="11"/>
      <c r="AA209" s="11"/>
      <c r="AB209" s="11"/>
      <c r="AC209" s="11"/>
      <c r="AD209" s="11"/>
      <c r="AE209" s="11"/>
      <c r="AF209" s="11"/>
      <c r="AG209" s="11"/>
      <c r="AH209" s="11"/>
      <c r="AI209" s="11"/>
      <c r="AJ209" s="12">
        <f>+C209</f>
        <v>2000</v>
      </c>
      <c r="AK209" s="11"/>
      <c r="AL209" s="11"/>
      <c r="AM209" s="11"/>
      <c r="AN209" s="11"/>
    </row>
    <row r="210" spans="1:40" s="19" customFormat="1" x14ac:dyDescent="0.25">
      <c r="A210" s="17">
        <v>18</v>
      </c>
      <c r="B210" s="13" t="s">
        <v>246</v>
      </c>
      <c r="C210" s="31">
        <f t="shared" si="71"/>
        <v>1900</v>
      </c>
      <c r="D210" s="24">
        <f t="shared" ref="D210:D257" si="72">+SUM(E210:R210)</f>
        <v>1900</v>
      </c>
      <c r="E210" s="17">
        <f t="shared" ref="E210:M210" si="73">SUM(E211)</f>
        <v>0</v>
      </c>
      <c r="F210" s="17">
        <f t="shared" si="73"/>
        <v>1900</v>
      </c>
      <c r="G210" s="17">
        <f t="shared" si="73"/>
        <v>0</v>
      </c>
      <c r="H210" s="17">
        <f t="shared" si="73"/>
        <v>0</v>
      </c>
      <c r="I210" s="17">
        <f t="shared" si="73"/>
        <v>0</v>
      </c>
      <c r="J210" s="17">
        <f t="shared" si="73"/>
        <v>0</v>
      </c>
      <c r="K210" s="17">
        <f t="shared" si="73"/>
        <v>0</v>
      </c>
      <c r="L210" s="17">
        <f t="shared" si="73"/>
        <v>0</v>
      </c>
      <c r="M210" s="17">
        <f t="shared" si="73"/>
        <v>0</v>
      </c>
      <c r="N210" s="17">
        <f>SUM(N211)</f>
        <v>0</v>
      </c>
      <c r="O210" s="17">
        <f t="shared" ref="O210:R210" si="74">SUM(O211)</f>
        <v>0</v>
      </c>
      <c r="P210" s="17">
        <f t="shared" si="74"/>
        <v>0</v>
      </c>
      <c r="Q210" s="17">
        <f t="shared" si="74"/>
        <v>0</v>
      </c>
      <c r="R210" s="17">
        <f t="shared" si="74"/>
        <v>0</v>
      </c>
      <c r="S210" s="27">
        <f t="shared" si="70"/>
        <v>0</v>
      </c>
      <c r="T210" s="31">
        <f>T211</f>
        <v>1900</v>
      </c>
      <c r="U210" s="31">
        <f t="shared" ref="U210:AN210" si="75">U211</f>
        <v>0</v>
      </c>
      <c r="V210" s="31">
        <f t="shared" si="75"/>
        <v>0</v>
      </c>
      <c r="W210" s="31">
        <f t="shared" si="75"/>
        <v>0</v>
      </c>
      <c r="X210" s="31">
        <f t="shared" si="75"/>
        <v>0</v>
      </c>
      <c r="Y210" s="31">
        <f t="shared" si="75"/>
        <v>0</v>
      </c>
      <c r="Z210" s="31">
        <f t="shared" si="75"/>
        <v>0</v>
      </c>
      <c r="AA210" s="31">
        <f t="shared" si="75"/>
        <v>0</v>
      </c>
      <c r="AB210" s="31">
        <f t="shared" si="75"/>
        <v>0</v>
      </c>
      <c r="AC210" s="31">
        <f t="shared" si="75"/>
        <v>0</v>
      </c>
      <c r="AD210" s="31">
        <f t="shared" si="75"/>
        <v>0</v>
      </c>
      <c r="AE210" s="31">
        <f t="shared" si="75"/>
        <v>0</v>
      </c>
      <c r="AF210" s="31">
        <f t="shared" si="75"/>
        <v>0</v>
      </c>
      <c r="AG210" s="31">
        <f t="shared" si="75"/>
        <v>0</v>
      </c>
      <c r="AH210" s="31">
        <f t="shared" si="75"/>
        <v>0</v>
      </c>
      <c r="AI210" s="31">
        <f t="shared" si="75"/>
        <v>0</v>
      </c>
      <c r="AJ210" s="31">
        <f t="shared" si="75"/>
        <v>0</v>
      </c>
      <c r="AK210" s="31">
        <f t="shared" si="75"/>
        <v>1900</v>
      </c>
      <c r="AL210" s="31">
        <f t="shared" si="75"/>
        <v>0</v>
      </c>
      <c r="AM210" s="31">
        <f t="shared" si="75"/>
        <v>0</v>
      </c>
      <c r="AN210" s="31">
        <f t="shared" si="75"/>
        <v>0</v>
      </c>
    </row>
    <row r="211" spans="1:40" ht="31.5" x14ac:dyDescent="0.25">
      <c r="A211" s="11"/>
      <c r="B211" s="34" t="s">
        <v>247</v>
      </c>
      <c r="C211" s="29">
        <f t="shared" si="71"/>
        <v>1900</v>
      </c>
      <c r="D211" s="24"/>
      <c r="E211" s="10"/>
      <c r="F211" s="10">
        <v>1900</v>
      </c>
      <c r="G211" s="10"/>
      <c r="H211" s="10"/>
      <c r="I211" s="10"/>
      <c r="J211" s="10"/>
      <c r="K211" s="10"/>
      <c r="L211" s="11"/>
      <c r="M211" s="11"/>
      <c r="N211" s="11"/>
      <c r="O211" s="11"/>
      <c r="P211" s="11"/>
      <c r="Q211" s="11"/>
      <c r="R211" s="11"/>
      <c r="S211" s="12">
        <f t="shared" si="70"/>
        <v>0</v>
      </c>
      <c r="T211" s="29">
        <f>SUM(U211:AN211)</f>
        <v>1900</v>
      </c>
      <c r="U211" s="11"/>
      <c r="V211" s="11"/>
      <c r="W211" s="11"/>
      <c r="X211" s="11"/>
      <c r="Y211" s="11"/>
      <c r="Z211" s="11"/>
      <c r="AA211" s="11"/>
      <c r="AB211" s="11"/>
      <c r="AC211" s="11"/>
      <c r="AD211" s="11"/>
      <c r="AE211" s="11"/>
      <c r="AF211" s="11"/>
      <c r="AG211" s="11"/>
      <c r="AH211" s="11"/>
      <c r="AI211" s="11"/>
      <c r="AJ211" s="11"/>
      <c r="AK211" s="12">
        <f>+C211</f>
        <v>1900</v>
      </c>
      <c r="AL211" s="11"/>
      <c r="AM211" s="11"/>
      <c r="AN211" s="11"/>
    </row>
    <row r="212" spans="1:40" s="19" customFormat="1" x14ac:dyDescent="0.25">
      <c r="A212" s="17">
        <v>20</v>
      </c>
      <c r="B212" s="13" t="s">
        <v>248</v>
      </c>
      <c r="C212" s="31">
        <f>SUM(E212:R212)</f>
        <v>3683</v>
      </c>
      <c r="D212" s="24">
        <f t="shared" si="72"/>
        <v>3683</v>
      </c>
      <c r="E212" s="17">
        <f t="shared" ref="E212:M212" si="76">SUM(E213)</f>
        <v>0</v>
      </c>
      <c r="F212" s="17">
        <f t="shared" si="76"/>
        <v>3683</v>
      </c>
      <c r="G212" s="17">
        <f t="shared" si="76"/>
        <v>0</v>
      </c>
      <c r="H212" s="17">
        <f t="shared" si="76"/>
        <v>0</v>
      </c>
      <c r="I212" s="17">
        <f t="shared" si="76"/>
        <v>0</v>
      </c>
      <c r="J212" s="17">
        <f t="shared" si="76"/>
        <v>0</v>
      </c>
      <c r="K212" s="17">
        <f t="shared" si="76"/>
        <v>0</v>
      </c>
      <c r="L212" s="17">
        <f t="shared" si="76"/>
        <v>0</v>
      </c>
      <c r="M212" s="17">
        <f t="shared" si="76"/>
        <v>0</v>
      </c>
      <c r="N212" s="17">
        <f>SUM(N213)</f>
        <v>0</v>
      </c>
      <c r="O212" s="17">
        <f t="shared" ref="O212:R212" si="77">SUM(O213)</f>
        <v>0</v>
      </c>
      <c r="P212" s="17">
        <f t="shared" si="77"/>
        <v>0</v>
      </c>
      <c r="Q212" s="17">
        <f t="shared" si="77"/>
        <v>0</v>
      </c>
      <c r="R212" s="17">
        <f t="shared" si="77"/>
        <v>0</v>
      </c>
      <c r="S212" s="27">
        <f t="shared" si="70"/>
        <v>0</v>
      </c>
      <c r="T212" s="31">
        <f>SUM(T213)</f>
        <v>3683</v>
      </c>
      <c r="U212" s="31">
        <f t="shared" ref="U212:AN212" si="78">SUM(U213)</f>
        <v>0</v>
      </c>
      <c r="V212" s="31">
        <f t="shared" si="78"/>
        <v>0</v>
      </c>
      <c r="W212" s="31">
        <f t="shared" si="78"/>
        <v>0</v>
      </c>
      <c r="X212" s="31">
        <f t="shared" si="78"/>
        <v>0</v>
      </c>
      <c r="Y212" s="31">
        <f t="shared" si="78"/>
        <v>0</v>
      </c>
      <c r="Z212" s="31">
        <f t="shared" si="78"/>
        <v>0</v>
      </c>
      <c r="AA212" s="31">
        <f t="shared" si="78"/>
        <v>0</v>
      </c>
      <c r="AB212" s="31">
        <f t="shared" si="78"/>
        <v>0</v>
      </c>
      <c r="AC212" s="31">
        <f t="shared" si="78"/>
        <v>0</v>
      </c>
      <c r="AD212" s="31">
        <f t="shared" si="78"/>
        <v>0</v>
      </c>
      <c r="AE212" s="31">
        <f t="shared" si="78"/>
        <v>0</v>
      </c>
      <c r="AF212" s="31">
        <f t="shared" si="78"/>
        <v>0</v>
      </c>
      <c r="AG212" s="31">
        <f t="shared" si="78"/>
        <v>0</v>
      </c>
      <c r="AH212" s="31">
        <f t="shared" si="78"/>
        <v>0</v>
      </c>
      <c r="AI212" s="31">
        <f t="shared" si="78"/>
        <v>0</v>
      </c>
      <c r="AJ212" s="31">
        <f t="shared" si="78"/>
        <v>3683</v>
      </c>
      <c r="AK212" s="31">
        <f t="shared" si="78"/>
        <v>0</v>
      </c>
      <c r="AL212" s="31">
        <f t="shared" si="78"/>
        <v>0</v>
      </c>
      <c r="AM212" s="31">
        <f t="shared" si="78"/>
        <v>0</v>
      </c>
      <c r="AN212" s="31">
        <f t="shared" si="78"/>
        <v>0</v>
      </c>
    </row>
    <row r="213" spans="1:40" ht="47.25" x14ac:dyDescent="0.25">
      <c r="A213" s="11"/>
      <c r="B213" s="34" t="s">
        <v>249</v>
      </c>
      <c r="C213" s="29">
        <f t="shared" si="71"/>
        <v>3683</v>
      </c>
      <c r="D213" s="24"/>
      <c r="E213" s="10"/>
      <c r="F213" s="10">
        <v>3683</v>
      </c>
      <c r="G213" s="10"/>
      <c r="H213" s="10"/>
      <c r="I213" s="10"/>
      <c r="J213" s="10"/>
      <c r="K213" s="10"/>
      <c r="L213" s="11"/>
      <c r="M213" s="11"/>
      <c r="N213" s="11"/>
      <c r="O213" s="11"/>
      <c r="P213" s="11"/>
      <c r="Q213" s="11"/>
      <c r="R213" s="11"/>
      <c r="S213" s="12">
        <f t="shared" si="70"/>
        <v>0</v>
      </c>
      <c r="T213" s="29">
        <f>SUM(U213:AN213)</f>
        <v>3683</v>
      </c>
      <c r="U213" s="11"/>
      <c r="V213" s="11"/>
      <c r="W213" s="11"/>
      <c r="X213" s="11"/>
      <c r="Y213" s="11"/>
      <c r="Z213" s="11"/>
      <c r="AA213" s="11"/>
      <c r="AB213" s="11"/>
      <c r="AC213" s="11"/>
      <c r="AD213" s="11"/>
      <c r="AE213" s="11"/>
      <c r="AF213" s="11"/>
      <c r="AG213" s="11"/>
      <c r="AH213" s="11"/>
      <c r="AI213" s="11"/>
      <c r="AJ213" s="12">
        <f>+C213</f>
        <v>3683</v>
      </c>
      <c r="AK213" s="11"/>
      <c r="AL213" s="11"/>
      <c r="AM213" s="11"/>
      <c r="AN213" s="11"/>
    </row>
    <row r="214" spans="1:40" s="19" customFormat="1" x14ac:dyDescent="0.25">
      <c r="A214" s="17">
        <v>21</v>
      </c>
      <c r="B214" s="13" t="s">
        <v>250</v>
      </c>
      <c r="C214" s="31">
        <f>SUM(E214:R214)</f>
        <v>76302</v>
      </c>
      <c r="D214" s="24">
        <f t="shared" si="72"/>
        <v>76302</v>
      </c>
      <c r="E214" s="17">
        <f t="shared" ref="E214:M214" si="79">SUM(E215:E216)</f>
        <v>25000</v>
      </c>
      <c r="F214" s="17">
        <f t="shared" si="79"/>
        <v>8000</v>
      </c>
      <c r="G214" s="17">
        <f t="shared" si="79"/>
        <v>0</v>
      </c>
      <c r="H214" s="17">
        <f t="shared" si="79"/>
        <v>0</v>
      </c>
      <c r="I214" s="17">
        <f t="shared" si="79"/>
        <v>43302</v>
      </c>
      <c r="J214" s="17">
        <f t="shared" si="79"/>
        <v>0</v>
      </c>
      <c r="K214" s="17">
        <f t="shared" si="79"/>
        <v>0</v>
      </c>
      <c r="L214" s="17">
        <f t="shared" si="79"/>
        <v>0</v>
      </c>
      <c r="M214" s="17">
        <f t="shared" si="79"/>
        <v>0</v>
      </c>
      <c r="N214" s="17">
        <f>SUM(N215:N216)</f>
        <v>0</v>
      </c>
      <c r="O214" s="17">
        <f t="shared" ref="O214:R214" si="80">SUM(O215:O216)</f>
        <v>0</v>
      </c>
      <c r="P214" s="17">
        <f t="shared" si="80"/>
        <v>0</v>
      </c>
      <c r="Q214" s="17">
        <f t="shared" si="80"/>
        <v>0</v>
      </c>
      <c r="R214" s="17">
        <f t="shared" si="80"/>
        <v>0</v>
      </c>
      <c r="S214" s="27">
        <f t="shared" si="70"/>
        <v>0</v>
      </c>
      <c r="T214" s="31">
        <f>SUM(T215:T216)</f>
        <v>76302</v>
      </c>
      <c r="U214" s="31">
        <f t="shared" ref="U214:AN214" si="81">SUM(U215:U216)</f>
        <v>0</v>
      </c>
      <c r="V214" s="31">
        <f t="shared" si="81"/>
        <v>0</v>
      </c>
      <c r="W214" s="31">
        <f t="shared" si="81"/>
        <v>0</v>
      </c>
      <c r="X214" s="31">
        <f t="shared" si="81"/>
        <v>33000</v>
      </c>
      <c r="Y214" s="31">
        <f t="shared" si="81"/>
        <v>0</v>
      </c>
      <c r="Z214" s="31">
        <f t="shared" si="81"/>
        <v>0</v>
      </c>
      <c r="AA214" s="31">
        <f t="shared" si="81"/>
        <v>0</v>
      </c>
      <c r="AB214" s="31">
        <f t="shared" si="81"/>
        <v>0</v>
      </c>
      <c r="AC214" s="31">
        <f t="shared" si="81"/>
        <v>0</v>
      </c>
      <c r="AD214" s="31">
        <f t="shared" si="81"/>
        <v>0</v>
      </c>
      <c r="AE214" s="31">
        <f t="shared" si="81"/>
        <v>0</v>
      </c>
      <c r="AF214" s="31">
        <f t="shared" si="81"/>
        <v>0</v>
      </c>
      <c r="AG214" s="31">
        <f t="shared" si="81"/>
        <v>0</v>
      </c>
      <c r="AH214" s="31">
        <f t="shared" si="81"/>
        <v>0</v>
      </c>
      <c r="AI214" s="31">
        <f t="shared" si="81"/>
        <v>0</v>
      </c>
      <c r="AJ214" s="31">
        <f t="shared" si="81"/>
        <v>0</v>
      </c>
      <c r="AK214" s="31">
        <f t="shared" si="81"/>
        <v>0</v>
      </c>
      <c r="AL214" s="31">
        <f t="shared" si="81"/>
        <v>0</v>
      </c>
      <c r="AM214" s="31">
        <f t="shared" si="81"/>
        <v>43302</v>
      </c>
      <c r="AN214" s="31">
        <f t="shared" si="81"/>
        <v>0</v>
      </c>
    </row>
    <row r="215" spans="1:40" ht="31.5" x14ac:dyDescent="0.25">
      <c r="A215" s="11"/>
      <c r="B215" s="37" t="s">
        <v>251</v>
      </c>
      <c r="C215" s="29">
        <f t="shared" si="71"/>
        <v>43302</v>
      </c>
      <c r="D215" s="24"/>
      <c r="E215" s="10"/>
      <c r="F215" s="10"/>
      <c r="G215" s="10"/>
      <c r="H215" s="10"/>
      <c r="I215" s="10">
        <v>43302</v>
      </c>
      <c r="J215" s="10"/>
      <c r="K215" s="10"/>
      <c r="L215" s="11"/>
      <c r="M215" s="11"/>
      <c r="N215" s="11"/>
      <c r="O215" s="11"/>
      <c r="P215" s="11"/>
      <c r="Q215" s="11"/>
      <c r="R215" s="11"/>
      <c r="S215" s="12">
        <f t="shared" si="70"/>
        <v>0</v>
      </c>
      <c r="T215" s="29">
        <f>SUM(U215:AN215)</f>
        <v>43302</v>
      </c>
      <c r="U215" s="11"/>
      <c r="V215" s="11"/>
      <c r="W215" s="11"/>
      <c r="X215" s="11"/>
      <c r="Y215" s="11"/>
      <c r="Z215" s="11"/>
      <c r="AA215" s="11"/>
      <c r="AB215" s="11"/>
      <c r="AC215" s="11"/>
      <c r="AD215" s="11"/>
      <c r="AE215" s="11"/>
      <c r="AF215" s="11"/>
      <c r="AG215" s="11"/>
      <c r="AH215" s="11"/>
      <c r="AI215" s="11"/>
      <c r="AJ215" s="11"/>
      <c r="AK215" s="11"/>
      <c r="AL215" s="11"/>
      <c r="AM215" s="12">
        <f>+C215</f>
        <v>43302</v>
      </c>
      <c r="AN215" s="11"/>
    </row>
    <row r="216" spans="1:40" ht="31.5" x14ac:dyDescent="0.25">
      <c r="A216" s="11"/>
      <c r="B216" s="39" t="s">
        <v>252</v>
      </c>
      <c r="C216" s="29">
        <f t="shared" si="71"/>
        <v>33000</v>
      </c>
      <c r="D216" s="24"/>
      <c r="E216" s="10">
        <v>25000</v>
      </c>
      <c r="F216" s="10">
        <v>8000</v>
      </c>
      <c r="G216" s="10"/>
      <c r="H216" s="10">
        <v>0</v>
      </c>
      <c r="I216" s="10"/>
      <c r="J216" s="10"/>
      <c r="K216" s="10"/>
      <c r="L216" s="11"/>
      <c r="M216" s="11"/>
      <c r="N216" s="11"/>
      <c r="O216" s="11"/>
      <c r="P216" s="11"/>
      <c r="Q216" s="11"/>
      <c r="R216" s="11"/>
      <c r="S216" s="12">
        <f t="shared" si="70"/>
        <v>0</v>
      </c>
      <c r="T216" s="29">
        <f>SUM(U216:AN216)</f>
        <v>33000</v>
      </c>
      <c r="U216" s="11"/>
      <c r="V216" s="11"/>
      <c r="W216" s="11"/>
      <c r="X216" s="12">
        <f>+C216</f>
        <v>33000</v>
      </c>
      <c r="Y216" s="11"/>
      <c r="Z216" s="11"/>
      <c r="AA216" s="11"/>
      <c r="AB216" s="11"/>
      <c r="AC216" s="11"/>
      <c r="AD216" s="11"/>
      <c r="AE216" s="11"/>
      <c r="AF216" s="11"/>
      <c r="AG216" s="11"/>
      <c r="AH216" s="11"/>
      <c r="AI216" s="11"/>
      <c r="AJ216" s="11"/>
      <c r="AK216" s="11"/>
      <c r="AL216" s="11"/>
      <c r="AM216" s="11"/>
      <c r="AN216" s="11"/>
    </row>
    <row r="217" spans="1:40" s="19" customFormat="1" x14ac:dyDescent="0.25">
      <c r="A217" s="17">
        <v>22</v>
      </c>
      <c r="B217" s="13" t="s">
        <v>253</v>
      </c>
      <c r="C217" s="31">
        <f t="shared" si="71"/>
        <v>4200</v>
      </c>
      <c r="D217" s="24">
        <f t="shared" si="72"/>
        <v>4200</v>
      </c>
      <c r="E217" s="17">
        <f t="shared" ref="E217:M217" si="82">SUM(E218:E219)</f>
        <v>0</v>
      </c>
      <c r="F217" s="17">
        <f t="shared" si="82"/>
        <v>0</v>
      </c>
      <c r="G217" s="17">
        <f t="shared" si="82"/>
        <v>1000</v>
      </c>
      <c r="H217" s="17">
        <f t="shared" si="82"/>
        <v>0</v>
      </c>
      <c r="I217" s="17">
        <f t="shared" si="82"/>
        <v>0</v>
      </c>
      <c r="J217" s="17">
        <f t="shared" si="82"/>
        <v>0</v>
      </c>
      <c r="K217" s="17">
        <f t="shared" si="82"/>
        <v>0</v>
      </c>
      <c r="L217" s="17">
        <f t="shared" si="82"/>
        <v>0</v>
      </c>
      <c r="M217" s="17">
        <f t="shared" si="82"/>
        <v>0</v>
      </c>
      <c r="N217" s="17">
        <f>SUM(N218:N219)</f>
        <v>0</v>
      </c>
      <c r="O217" s="17">
        <f t="shared" ref="O217:R217" si="83">SUM(O218:O219)</f>
        <v>3200</v>
      </c>
      <c r="P217" s="17">
        <f t="shared" si="83"/>
        <v>0</v>
      </c>
      <c r="Q217" s="17">
        <f t="shared" si="83"/>
        <v>0</v>
      </c>
      <c r="R217" s="17">
        <f t="shared" si="83"/>
        <v>0</v>
      </c>
      <c r="S217" s="27">
        <f t="shared" si="70"/>
        <v>0</v>
      </c>
      <c r="T217" s="31">
        <f>SUM(T218:T219)</f>
        <v>4200</v>
      </c>
      <c r="U217" s="31">
        <f t="shared" ref="U217:AN217" si="84">SUM(U218:U219)</f>
        <v>0</v>
      </c>
      <c r="V217" s="31">
        <f t="shared" si="84"/>
        <v>0</v>
      </c>
      <c r="W217" s="31">
        <f t="shared" si="84"/>
        <v>0</v>
      </c>
      <c r="X217" s="31">
        <f t="shared" si="84"/>
        <v>0</v>
      </c>
      <c r="Y217" s="31">
        <f t="shared" si="84"/>
        <v>0</v>
      </c>
      <c r="Z217" s="31">
        <f t="shared" si="84"/>
        <v>0</v>
      </c>
      <c r="AA217" s="31">
        <f t="shared" si="84"/>
        <v>0</v>
      </c>
      <c r="AB217" s="31">
        <f t="shared" si="84"/>
        <v>0</v>
      </c>
      <c r="AC217" s="31">
        <f t="shared" si="84"/>
        <v>0</v>
      </c>
      <c r="AD217" s="31">
        <f t="shared" si="84"/>
        <v>0</v>
      </c>
      <c r="AE217" s="31">
        <f t="shared" si="84"/>
        <v>0</v>
      </c>
      <c r="AF217" s="31">
        <f t="shared" si="84"/>
        <v>0</v>
      </c>
      <c r="AG217" s="31">
        <f t="shared" si="84"/>
        <v>0</v>
      </c>
      <c r="AH217" s="31">
        <f t="shared" si="84"/>
        <v>0</v>
      </c>
      <c r="AI217" s="31">
        <f t="shared" si="84"/>
        <v>0</v>
      </c>
      <c r="AJ217" s="31">
        <f t="shared" si="84"/>
        <v>0</v>
      </c>
      <c r="AK217" s="31">
        <f t="shared" si="84"/>
        <v>0</v>
      </c>
      <c r="AL217" s="31">
        <f t="shared" si="84"/>
        <v>0</v>
      </c>
      <c r="AM217" s="31">
        <f t="shared" si="84"/>
        <v>0</v>
      </c>
      <c r="AN217" s="31">
        <f t="shared" si="84"/>
        <v>4200</v>
      </c>
    </row>
    <row r="218" spans="1:40" ht="31.5" x14ac:dyDescent="0.25">
      <c r="A218" s="11"/>
      <c r="B218" s="32" t="s">
        <v>254</v>
      </c>
      <c r="C218" s="29">
        <f t="shared" si="71"/>
        <v>3200</v>
      </c>
      <c r="D218" s="24"/>
      <c r="E218" s="10"/>
      <c r="F218" s="10"/>
      <c r="G218" s="10"/>
      <c r="H218" s="10"/>
      <c r="I218" s="10"/>
      <c r="J218" s="10"/>
      <c r="K218" s="10"/>
      <c r="L218" s="11"/>
      <c r="M218" s="11"/>
      <c r="N218" s="11"/>
      <c r="O218" s="11">
        <v>3200</v>
      </c>
      <c r="P218" s="11"/>
      <c r="Q218" s="11"/>
      <c r="R218" s="11"/>
      <c r="S218" s="12">
        <f t="shared" si="70"/>
        <v>0</v>
      </c>
      <c r="T218" s="29">
        <f>SUM(U218:AN218)</f>
        <v>3200</v>
      </c>
      <c r="U218" s="11"/>
      <c r="V218" s="11"/>
      <c r="W218" s="11"/>
      <c r="X218" s="11"/>
      <c r="Y218" s="11"/>
      <c r="Z218" s="11"/>
      <c r="AA218" s="11"/>
      <c r="AB218" s="11"/>
      <c r="AC218" s="11"/>
      <c r="AD218" s="11"/>
      <c r="AE218" s="11"/>
      <c r="AF218" s="11"/>
      <c r="AG218" s="11"/>
      <c r="AH218" s="11"/>
      <c r="AI218" s="11"/>
      <c r="AJ218" s="11"/>
      <c r="AK218" s="11"/>
      <c r="AL218" s="11"/>
      <c r="AM218" s="11"/>
      <c r="AN218" s="12">
        <f>+C218</f>
        <v>3200</v>
      </c>
    </row>
    <row r="219" spans="1:40" ht="110.25" x14ac:dyDescent="0.25">
      <c r="A219" s="11"/>
      <c r="B219" s="40" t="s">
        <v>255</v>
      </c>
      <c r="C219" s="29">
        <f t="shared" si="71"/>
        <v>1000</v>
      </c>
      <c r="D219" s="24"/>
      <c r="E219" s="10"/>
      <c r="F219" s="10"/>
      <c r="G219" s="10">
        <v>1000</v>
      </c>
      <c r="H219" s="10">
        <v>0</v>
      </c>
      <c r="I219" s="10"/>
      <c r="J219" s="10"/>
      <c r="K219" s="10"/>
      <c r="L219" s="11"/>
      <c r="M219" s="11"/>
      <c r="N219" s="11"/>
      <c r="O219" s="11"/>
      <c r="P219" s="11"/>
      <c r="Q219" s="11"/>
      <c r="R219" s="11"/>
      <c r="S219" s="12">
        <f t="shared" si="70"/>
        <v>0</v>
      </c>
      <c r="T219" s="29">
        <f>SUM(U219:AN219)</f>
        <v>1000</v>
      </c>
      <c r="U219" s="11"/>
      <c r="V219" s="11"/>
      <c r="W219" s="11"/>
      <c r="X219" s="11"/>
      <c r="Y219" s="11"/>
      <c r="Z219" s="11"/>
      <c r="AA219" s="11"/>
      <c r="AB219" s="11"/>
      <c r="AC219" s="11"/>
      <c r="AD219" s="11"/>
      <c r="AE219" s="11"/>
      <c r="AF219" s="11"/>
      <c r="AG219" s="11"/>
      <c r="AH219" s="11"/>
      <c r="AI219" s="11"/>
      <c r="AJ219" s="11"/>
      <c r="AK219" s="11"/>
      <c r="AL219" s="11"/>
      <c r="AM219" s="11"/>
      <c r="AN219" s="12">
        <f>+C219</f>
        <v>1000</v>
      </c>
    </row>
    <row r="220" spans="1:40" s="19" customFormat="1" x14ac:dyDescent="0.25">
      <c r="A220" s="17">
        <v>23</v>
      </c>
      <c r="B220" s="13" t="s">
        <v>256</v>
      </c>
      <c r="C220" s="31">
        <f t="shared" si="71"/>
        <v>7500</v>
      </c>
      <c r="D220" s="24">
        <f t="shared" si="72"/>
        <v>7500</v>
      </c>
      <c r="E220" s="17">
        <f t="shared" ref="E220:M220" si="85">SUM(E221)</f>
        <v>0</v>
      </c>
      <c r="F220" s="17">
        <f t="shared" si="85"/>
        <v>7500</v>
      </c>
      <c r="G220" s="17">
        <f t="shared" si="85"/>
        <v>0</v>
      </c>
      <c r="H220" s="17">
        <f t="shared" si="85"/>
        <v>0</v>
      </c>
      <c r="I220" s="17">
        <f t="shared" si="85"/>
        <v>0</v>
      </c>
      <c r="J220" s="17">
        <f t="shared" si="85"/>
        <v>0</v>
      </c>
      <c r="K220" s="17">
        <f t="shared" si="85"/>
        <v>0</v>
      </c>
      <c r="L220" s="17">
        <f t="shared" si="85"/>
        <v>0</v>
      </c>
      <c r="M220" s="17">
        <f t="shared" si="85"/>
        <v>0</v>
      </c>
      <c r="N220" s="17">
        <f>SUM(N221)</f>
        <v>0</v>
      </c>
      <c r="O220" s="17">
        <f t="shared" ref="O220:R220" si="86">SUM(O221)</f>
        <v>0</v>
      </c>
      <c r="P220" s="17">
        <f t="shared" si="86"/>
        <v>0</v>
      </c>
      <c r="Q220" s="17">
        <f t="shared" si="86"/>
        <v>0</v>
      </c>
      <c r="R220" s="17">
        <f t="shared" si="86"/>
        <v>0</v>
      </c>
      <c r="S220" s="27">
        <f t="shared" si="70"/>
        <v>0</v>
      </c>
      <c r="T220" s="31">
        <f>SUM(T221)</f>
        <v>7500</v>
      </c>
      <c r="U220" s="31">
        <f t="shared" ref="U220:AN220" si="87">SUM(U221)</f>
        <v>0</v>
      </c>
      <c r="V220" s="31">
        <f t="shared" si="87"/>
        <v>0</v>
      </c>
      <c r="W220" s="31">
        <f t="shared" si="87"/>
        <v>0</v>
      </c>
      <c r="X220" s="31">
        <f t="shared" si="87"/>
        <v>0</v>
      </c>
      <c r="Y220" s="31">
        <f t="shared" si="87"/>
        <v>7500</v>
      </c>
      <c r="Z220" s="31">
        <f t="shared" si="87"/>
        <v>0</v>
      </c>
      <c r="AA220" s="31">
        <f t="shared" si="87"/>
        <v>0</v>
      </c>
      <c r="AB220" s="31">
        <f t="shared" si="87"/>
        <v>0</v>
      </c>
      <c r="AC220" s="31">
        <f t="shared" si="87"/>
        <v>0</v>
      </c>
      <c r="AD220" s="31">
        <f t="shared" si="87"/>
        <v>0</v>
      </c>
      <c r="AE220" s="31">
        <f t="shared" si="87"/>
        <v>0</v>
      </c>
      <c r="AF220" s="31">
        <f t="shared" si="87"/>
        <v>0</v>
      </c>
      <c r="AG220" s="31">
        <f t="shared" si="87"/>
        <v>0</v>
      </c>
      <c r="AH220" s="31">
        <f t="shared" si="87"/>
        <v>0</v>
      </c>
      <c r="AI220" s="31">
        <f t="shared" si="87"/>
        <v>0</v>
      </c>
      <c r="AJ220" s="31">
        <f t="shared" si="87"/>
        <v>0</v>
      </c>
      <c r="AK220" s="31">
        <f t="shared" si="87"/>
        <v>0</v>
      </c>
      <c r="AL220" s="31">
        <f t="shared" si="87"/>
        <v>0</v>
      </c>
      <c r="AM220" s="31">
        <f t="shared" si="87"/>
        <v>0</v>
      </c>
      <c r="AN220" s="31">
        <f t="shared" si="87"/>
        <v>0</v>
      </c>
    </row>
    <row r="221" spans="1:40" ht="31.5" x14ac:dyDescent="0.25">
      <c r="A221" s="11"/>
      <c r="B221" s="28" t="s">
        <v>257</v>
      </c>
      <c r="C221" s="29">
        <f t="shared" si="71"/>
        <v>7500</v>
      </c>
      <c r="D221" s="24"/>
      <c r="E221" s="10"/>
      <c r="F221" s="10">
        <v>7500</v>
      </c>
      <c r="G221" s="10">
        <v>0</v>
      </c>
      <c r="H221" s="10">
        <v>0</v>
      </c>
      <c r="I221" s="10"/>
      <c r="J221" s="10"/>
      <c r="K221" s="10"/>
      <c r="L221" s="11"/>
      <c r="M221" s="11"/>
      <c r="N221" s="11"/>
      <c r="O221" s="11"/>
      <c r="P221" s="11"/>
      <c r="Q221" s="11"/>
      <c r="R221" s="11"/>
      <c r="S221" s="12">
        <f t="shared" si="70"/>
        <v>0</v>
      </c>
      <c r="T221" s="29">
        <f>SUM(U221:AN221)</f>
        <v>7500</v>
      </c>
      <c r="U221" s="11"/>
      <c r="V221" s="11"/>
      <c r="W221" s="11"/>
      <c r="X221" s="11"/>
      <c r="Y221" s="12">
        <f>+C221</f>
        <v>7500</v>
      </c>
      <c r="Z221" s="11"/>
      <c r="AA221" s="11"/>
      <c r="AB221" s="11"/>
      <c r="AC221" s="11"/>
      <c r="AD221" s="11"/>
      <c r="AE221" s="11"/>
      <c r="AF221" s="11"/>
      <c r="AG221" s="11"/>
      <c r="AH221" s="11"/>
      <c r="AI221" s="11"/>
      <c r="AJ221" s="11"/>
      <c r="AK221" s="11"/>
      <c r="AL221" s="11"/>
      <c r="AM221" s="11"/>
      <c r="AN221" s="11"/>
    </row>
    <row r="222" spans="1:40" s="19" customFormat="1" x14ac:dyDescent="0.25">
      <c r="A222" s="17">
        <v>24</v>
      </c>
      <c r="B222" s="13" t="s">
        <v>258</v>
      </c>
      <c r="C222" s="31">
        <f t="shared" si="71"/>
        <v>60171</v>
      </c>
      <c r="D222" s="24">
        <f t="shared" si="72"/>
        <v>60171</v>
      </c>
      <c r="E222" s="17">
        <f t="shared" ref="E222:M222" si="88">SUM(E223:E224)</f>
        <v>0</v>
      </c>
      <c r="F222" s="17">
        <f t="shared" si="88"/>
        <v>51200</v>
      </c>
      <c r="G222" s="17">
        <f t="shared" si="88"/>
        <v>0</v>
      </c>
      <c r="H222" s="17">
        <f t="shared" si="88"/>
        <v>0</v>
      </c>
      <c r="I222" s="17">
        <f t="shared" si="88"/>
        <v>0</v>
      </c>
      <c r="J222" s="17">
        <f t="shared" si="88"/>
        <v>0</v>
      </c>
      <c r="K222" s="17">
        <f t="shared" si="88"/>
        <v>0</v>
      </c>
      <c r="L222" s="17">
        <f t="shared" si="88"/>
        <v>8971</v>
      </c>
      <c r="M222" s="17">
        <f t="shared" si="88"/>
        <v>0</v>
      </c>
      <c r="N222" s="17">
        <f>SUM(N223:N224)</f>
        <v>0</v>
      </c>
      <c r="O222" s="17">
        <f t="shared" ref="O222:R222" si="89">SUM(O223:O224)</f>
        <v>0</v>
      </c>
      <c r="P222" s="17">
        <f t="shared" si="89"/>
        <v>0</v>
      </c>
      <c r="Q222" s="17">
        <f t="shared" si="89"/>
        <v>0</v>
      </c>
      <c r="R222" s="17">
        <f t="shared" si="89"/>
        <v>0</v>
      </c>
      <c r="S222" s="27">
        <f t="shared" si="70"/>
        <v>0</v>
      </c>
      <c r="T222" s="31">
        <f>SUM(T223:T224)</f>
        <v>60171</v>
      </c>
      <c r="U222" s="31">
        <f t="shared" ref="U222:AN222" si="90">SUM(U223:U224)</f>
        <v>0</v>
      </c>
      <c r="V222" s="31">
        <f t="shared" si="90"/>
        <v>0</v>
      </c>
      <c r="W222" s="31">
        <f t="shared" si="90"/>
        <v>0</v>
      </c>
      <c r="X222" s="31">
        <f t="shared" si="90"/>
        <v>0</v>
      </c>
      <c r="Y222" s="31">
        <f t="shared" si="90"/>
        <v>0</v>
      </c>
      <c r="Z222" s="31">
        <f t="shared" si="90"/>
        <v>0</v>
      </c>
      <c r="AA222" s="31">
        <f t="shared" si="90"/>
        <v>0</v>
      </c>
      <c r="AB222" s="31">
        <f t="shared" si="90"/>
        <v>0</v>
      </c>
      <c r="AC222" s="31">
        <f t="shared" si="90"/>
        <v>0</v>
      </c>
      <c r="AD222" s="31">
        <f t="shared" si="90"/>
        <v>0</v>
      </c>
      <c r="AE222" s="31">
        <f t="shared" si="90"/>
        <v>0</v>
      </c>
      <c r="AF222" s="31">
        <f t="shared" si="90"/>
        <v>0</v>
      </c>
      <c r="AG222" s="31">
        <f t="shared" si="90"/>
        <v>0</v>
      </c>
      <c r="AH222" s="31">
        <f t="shared" si="90"/>
        <v>0</v>
      </c>
      <c r="AI222" s="31">
        <f t="shared" si="90"/>
        <v>0</v>
      </c>
      <c r="AJ222" s="31">
        <f t="shared" si="90"/>
        <v>51200</v>
      </c>
      <c r="AK222" s="31">
        <f t="shared" si="90"/>
        <v>0</v>
      </c>
      <c r="AL222" s="31">
        <f t="shared" si="90"/>
        <v>0</v>
      </c>
      <c r="AM222" s="31">
        <f t="shared" si="90"/>
        <v>0</v>
      </c>
      <c r="AN222" s="31">
        <f t="shared" si="90"/>
        <v>8971</v>
      </c>
    </row>
    <row r="223" spans="1:40" x14ac:dyDescent="0.25">
      <c r="A223" s="11"/>
      <c r="B223" s="10" t="s">
        <v>259</v>
      </c>
      <c r="C223" s="29">
        <f t="shared" si="71"/>
        <v>8971</v>
      </c>
      <c r="D223" s="24"/>
      <c r="E223" s="10"/>
      <c r="F223" s="10"/>
      <c r="G223" s="10"/>
      <c r="H223" s="10"/>
      <c r="I223" s="10"/>
      <c r="J223" s="10"/>
      <c r="K223" s="10"/>
      <c r="L223" s="11">
        <v>8971</v>
      </c>
      <c r="M223" s="11"/>
      <c r="N223" s="11" t="s">
        <v>260</v>
      </c>
      <c r="O223" s="11"/>
      <c r="P223" s="11"/>
      <c r="Q223" s="11"/>
      <c r="R223" s="11"/>
      <c r="S223" s="12">
        <f t="shared" si="70"/>
        <v>0</v>
      </c>
      <c r="T223" s="29">
        <f>SUM(U223:AN223)</f>
        <v>8971</v>
      </c>
      <c r="U223" s="11"/>
      <c r="V223" s="11"/>
      <c r="W223" s="11"/>
      <c r="X223" s="11"/>
      <c r="Y223" s="11"/>
      <c r="Z223" s="11"/>
      <c r="AA223" s="11"/>
      <c r="AB223" s="11"/>
      <c r="AC223" s="11"/>
      <c r="AD223" s="11"/>
      <c r="AE223" s="11"/>
      <c r="AF223" s="11"/>
      <c r="AG223" s="11"/>
      <c r="AH223" s="11"/>
      <c r="AI223" s="11"/>
      <c r="AJ223" s="11"/>
      <c r="AK223" s="11"/>
      <c r="AL223" s="11"/>
      <c r="AM223" s="11"/>
      <c r="AN223" s="12">
        <f>+C223</f>
        <v>8971</v>
      </c>
    </row>
    <row r="224" spans="1:40" ht="47.25" x14ac:dyDescent="0.25">
      <c r="A224" s="11"/>
      <c r="B224" s="34" t="s">
        <v>261</v>
      </c>
      <c r="C224" s="29">
        <f t="shared" si="71"/>
        <v>51200</v>
      </c>
      <c r="D224" s="24"/>
      <c r="E224" s="10"/>
      <c r="F224" s="10">
        <v>51200</v>
      </c>
      <c r="G224" s="10"/>
      <c r="H224" s="10"/>
      <c r="I224" s="10"/>
      <c r="J224" s="10"/>
      <c r="K224" s="10"/>
      <c r="L224" s="11"/>
      <c r="M224" s="11"/>
      <c r="N224" s="11"/>
      <c r="O224" s="11"/>
      <c r="P224" s="11"/>
      <c r="Q224" s="11"/>
      <c r="R224" s="11"/>
      <c r="S224" s="12">
        <f t="shared" si="70"/>
        <v>0</v>
      </c>
      <c r="T224" s="29">
        <f>SUM(U224:AN224)</f>
        <v>51200</v>
      </c>
      <c r="U224" s="11"/>
      <c r="V224" s="11"/>
      <c r="W224" s="11"/>
      <c r="X224" s="11"/>
      <c r="Y224" s="11"/>
      <c r="Z224" s="11"/>
      <c r="AA224" s="11"/>
      <c r="AB224" s="11"/>
      <c r="AC224" s="11"/>
      <c r="AD224" s="11"/>
      <c r="AE224" s="11"/>
      <c r="AF224" s="11"/>
      <c r="AG224" s="11"/>
      <c r="AH224" s="11"/>
      <c r="AI224" s="11"/>
      <c r="AJ224" s="12">
        <f>+C224</f>
        <v>51200</v>
      </c>
      <c r="AK224" s="11"/>
      <c r="AL224" s="11"/>
      <c r="AM224" s="11"/>
      <c r="AN224" s="11"/>
    </row>
    <row r="225" spans="1:40" s="19" customFormat="1" x14ac:dyDescent="0.25">
      <c r="A225" s="17">
        <v>25</v>
      </c>
      <c r="B225" s="13" t="s">
        <v>262</v>
      </c>
      <c r="C225" s="31">
        <f t="shared" si="71"/>
        <v>15369</v>
      </c>
      <c r="D225" s="24">
        <f t="shared" si="72"/>
        <v>15369</v>
      </c>
      <c r="E225" s="17">
        <f t="shared" ref="E225:M225" si="91">SUM(E226:E227)</f>
        <v>0</v>
      </c>
      <c r="F225" s="17">
        <f t="shared" si="91"/>
        <v>4900</v>
      </c>
      <c r="G225" s="17">
        <f t="shared" si="91"/>
        <v>0</v>
      </c>
      <c r="H225" s="17">
        <f t="shared" si="91"/>
        <v>0</v>
      </c>
      <c r="I225" s="17">
        <f t="shared" si="91"/>
        <v>0</v>
      </c>
      <c r="J225" s="17">
        <f t="shared" si="91"/>
        <v>0</v>
      </c>
      <c r="K225" s="17">
        <f t="shared" si="91"/>
        <v>0</v>
      </c>
      <c r="L225" s="17">
        <f t="shared" si="91"/>
        <v>10469</v>
      </c>
      <c r="M225" s="17">
        <f t="shared" si="91"/>
        <v>0</v>
      </c>
      <c r="N225" s="17">
        <f>SUM(N226:N227)</f>
        <v>0</v>
      </c>
      <c r="O225" s="17">
        <f t="shared" ref="O225:R225" si="92">SUM(O226:O227)</f>
        <v>0</v>
      </c>
      <c r="P225" s="17">
        <f t="shared" si="92"/>
        <v>0</v>
      </c>
      <c r="Q225" s="17">
        <f t="shared" si="92"/>
        <v>0</v>
      </c>
      <c r="R225" s="17">
        <f t="shared" si="92"/>
        <v>0</v>
      </c>
      <c r="S225" s="27">
        <f t="shared" si="70"/>
        <v>0</v>
      </c>
      <c r="T225" s="31">
        <f>SUM(T226:T227)</f>
        <v>15369</v>
      </c>
      <c r="U225" s="31">
        <f t="shared" ref="U225:AN225" si="93">SUM(U226:U227)</f>
        <v>0</v>
      </c>
      <c r="V225" s="31">
        <f t="shared" si="93"/>
        <v>0</v>
      </c>
      <c r="W225" s="31">
        <f t="shared" si="93"/>
        <v>0</v>
      </c>
      <c r="X225" s="31">
        <f t="shared" si="93"/>
        <v>0</v>
      </c>
      <c r="Y225" s="31">
        <f t="shared" si="93"/>
        <v>0</v>
      </c>
      <c r="Z225" s="31">
        <f t="shared" si="93"/>
        <v>0</v>
      </c>
      <c r="AA225" s="31">
        <f t="shared" si="93"/>
        <v>0</v>
      </c>
      <c r="AB225" s="31">
        <f t="shared" si="93"/>
        <v>0</v>
      </c>
      <c r="AC225" s="31">
        <f t="shared" si="93"/>
        <v>0</v>
      </c>
      <c r="AD225" s="31">
        <f t="shared" si="93"/>
        <v>0</v>
      </c>
      <c r="AE225" s="31">
        <f t="shared" si="93"/>
        <v>0</v>
      </c>
      <c r="AF225" s="31">
        <f t="shared" si="93"/>
        <v>0</v>
      </c>
      <c r="AG225" s="31">
        <f t="shared" si="93"/>
        <v>0</v>
      </c>
      <c r="AH225" s="31">
        <f t="shared" si="93"/>
        <v>0</v>
      </c>
      <c r="AI225" s="31">
        <f t="shared" si="93"/>
        <v>0</v>
      </c>
      <c r="AJ225" s="31">
        <f t="shared" si="93"/>
        <v>4900</v>
      </c>
      <c r="AK225" s="31">
        <f t="shared" si="93"/>
        <v>0</v>
      </c>
      <c r="AL225" s="31">
        <f t="shared" si="93"/>
        <v>0</v>
      </c>
      <c r="AM225" s="31">
        <f t="shared" si="93"/>
        <v>0</v>
      </c>
      <c r="AN225" s="31">
        <f t="shared" si="93"/>
        <v>10469</v>
      </c>
    </row>
    <row r="226" spans="1:40" x14ac:dyDescent="0.25">
      <c r="A226" s="11"/>
      <c r="B226" s="10" t="s">
        <v>259</v>
      </c>
      <c r="C226" s="29">
        <f t="shared" si="71"/>
        <v>10469</v>
      </c>
      <c r="D226" s="24"/>
      <c r="E226" s="10"/>
      <c r="F226" s="10"/>
      <c r="G226" s="10"/>
      <c r="H226" s="10"/>
      <c r="I226" s="10"/>
      <c r="J226" s="10"/>
      <c r="K226" s="10"/>
      <c r="L226" s="11">
        <v>10469</v>
      </c>
      <c r="M226" s="11"/>
      <c r="N226" s="11"/>
      <c r="O226" s="11"/>
      <c r="P226" s="11"/>
      <c r="Q226" s="11"/>
      <c r="R226" s="11"/>
      <c r="S226" s="12">
        <f t="shared" si="70"/>
        <v>0</v>
      </c>
      <c r="T226" s="29">
        <f>SUM(U226:AN226)</f>
        <v>10469</v>
      </c>
      <c r="U226" s="11"/>
      <c r="V226" s="11"/>
      <c r="W226" s="11"/>
      <c r="X226" s="11"/>
      <c r="Y226" s="11"/>
      <c r="Z226" s="11"/>
      <c r="AA226" s="11"/>
      <c r="AB226" s="11"/>
      <c r="AC226" s="11"/>
      <c r="AD226" s="11"/>
      <c r="AE226" s="11"/>
      <c r="AF226" s="11"/>
      <c r="AG226" s="11"/>
      <c r="AH226" s="11"/>
      <c r="AI226" s="11"/>
      <c r="AJ226" s="11"/>
      <c r="AK226" s="11"/>
      <c r="AL226" s="11"/>
      <c r="AM226" s="11"/>
      <c r="AN226" s="12">
        <f>+C226</f>
        <v>10469</v>
      </c>
    </row>
    <row r="227" spans="1:40" x14ac:dyDescent="0.25">
      <c r="A227" s="11"/>
      <c r="B227" s="33" t="s">
        <v>263</v>
      </c>
      <c r="C227" s="29">
        <f t="shared" si="71"/>
        <v>4900</v>
      </c>
      <c r="D227" s="24"/>
      <c r="E227" s="10"/>
      <c r="F227" s="10">
        <v>4900</v>
      </c>
      <c r="G227" s="10"/>
      <c r="H227" s="10"/>
      <c r="I227" s="10"/>
      <c r="J227" s="10"/>
      <c r="K227" s="10"/>
      <c r="L227" s="11"/>
      <c r="M227" s="11"/>
      <c r="N227" s="11"/>
      <c r="O227" s="11"/>
      <c r="P227" s="11"/>
      <c r="Q227" s="11"/>
      <c r="R227" s="11"/>
      <c r="S227" s="12">
        <f t="shared" si="70"/>
        <v>0</v>
      </c>
      <c r="T227" s="29">
        <f>SUM(U227:AN227)</f>
        <v>4900</v>
      </c>
      <c r="U227" s="11"/>
      <c r="V227" s="11"/>
      <c r="W227" s="11"/>
      <c r="X227" s="11"/>
      <c r="Y227" s="11"/>
      <c r="Z227" s="11"/>
      <c r="AA227" s="11"/>
      <c r="AB227" s="11"/>
      <c r="AC227" s="11"/>
      <c r="AD227" s="11"/>
      <c r="AE227" s="11"/>
      <c r="AF227" s="11"/>
      <c r="AG227" s="11"/>
      <c r="AH227" s="11"/>
      <c r="AI227" s="11"/>
      <c r="AJ227" s="12">
        <f>+C227</f>
        <v>4900</v>
      </c>
      <c r="AK227" s="11"/>
      <c r="AL227" s="11"/>
      <c r="AM227" s="11"/>
      <c r="AN227" s="11"/>
    </row>
    <row r="228" spans="1:40" s="19" customFormat="1" x14ac:dyDescent="0.25">
      <c r="A228" s="17">
        <v>26</v>
      </c>
      <c r="B228" s="13" t="s">
        <v>264</v>
      </c>
      <c r="C228" s="31">
        <f t="shared" si="71"/>
        <v>42645</v>
      </c>
      <c r="D228" s="24">
        <f t="shared" si="72"/>
        <v>42645</v>
      </c>
      <c r="E228" s="17">
        <f t="shared" ref="E228:M228" si="94">SUM(E229:E236)</f>
        <v>1300</v>
      </c>
      <c r="F228" s="17">
        <f t="shared" si="94"/>
        <v>27950</v>
      </c>
      <c r="G228" s="17">
        <f t="shared" si="94"/>
        <v>0</v>
      </c>
      <c r="H228" s="17">
        <f t="shared" si="94"/>
        <v>0</v>
      </c>
      <c r="I228" s="17">
        <f t="shared" si="94"/>
        <v>0</v>
      </c>
      <c r="J228" s="17">
        <f t="shared" si="94"/>
        <v>0</v>
      </c>
      <c r="K228" s="17">
        <f t="shared" si="94"/>
        <v>0</v>
      </c>
      <c r="L228" s="17">
        <f t="shared" si="94"/>
        <v>8100</v>
      </c>
      <c r="M228" s="17">
        <f t="shared" si="94"/>
        <v>5295</v>
      </c>
      <c r="N228" s="17">
        <f>SUM(N229:N236)</f>
        <v>0</v>
      </c>
      <c r="O228" s="17">
        <f t="shared" ref="O228:R228" si="95">SUM(O229:O236)</f>
        <v>0</v>
      </c>
      <c r="P228" s="17">
        <f t="shared" si="95"/>
        <v>0</v>
      </c>
      <c r="Q228" s="17">
        <f t="shared" si="95"/>
        <v>0</v>
      </c>
      <c r="R228" s="17">
        <f t="shared" si="95"/>
        <v>0</v>
      </c>
      <c r="S228" s="27">
        <f t="shared" si="70"/>
        <v>0</v>
      </c>
      <c r="T228" s="31">
        <f>SUM(T229:T236)</f>
        <v>42645</v>
      </c>
      <c r="U228" s="31">
        <f t="shared" ref="U228:AN228" si="96">SUM(U229:U236)</f>
        <v>0</v>
      </c>
      <c r="V228" s="31">
        <f t="shared" si="96"/>
        <v>0</v>
      </c>
      <c r="W228" s="31">
        <f t="shared" si="96"/>
        <v>0</v>
      </c>
      <c r="X228" s="31">
        <f t="shared" si="96"/>
        <v>0</v>
      </c>
      <c r="Y228" s="31">
        <f t="shared" si="96"/>
        <v>0</v>
      </c>
      <c r="Z228" s="31">
        <f t="shared" si="96"/>
        <v>0</v>
      </c>
      <c r="AA228" s="31">
        <f t="shared" si="96"/>
        <v>0</v>
      </c>
      <c r="AB228" s="31">
        <f t="shared" si="96"/>
        <v>0</v>
      </c>
      <c r="AC228" s="31">
        <f t="shared" si="96"/>
        <v>0</v>
      </c>
      <c r="AD228" s="31">
        <f t="shared" si="96"/>
        <v>0</v>
      </c>
      <c r="AE228" s="31">
        <f t="shared" si="96"/>
        <v>0</v>
      </c>
      <c r="AF228" s="31">
        <f t="shared" si="96"/>
        <v>0</v>
      </c>
      <c r="AG228" s="31">
        <f t="shared" si="96"/>
        <v>0</v>
      </c>
      <c r="AH228" s="31">
        <f t="shared" si="96"/>
        <v>0</v>
      </c>
      <c r="AI228" s="31">
        <f t="shared" si="96"/>
        <v>0</v>
      </c>
      <c r="AJ228" s="31">
        <f t="shared" si="96"/>
        <v>450</v>
      </c>
      <c r="AK228" s="31">
        <f t="shared" si="96"/>
        <v>27000</v>
      </c>
      <c r="AL228" s="31">
        <f t="shared" si="96"/>
        <v>0</v>
      </c>
      <c r="AM228" s="31">
        <f t="shared" si="96"/>
        <v>1800</v>
      </c>
      <c r="AN228" s="31">
        <f t="shared" si="96"/>
        <v>13395</v>
      </c>
    </row>
    <row r="229" spans="1:40" x14ac:dyDescent="0.25">
      <c r="A229" s="11"/>
      <c r="B229" s="10" t="s">
        <v>259</v>
      </c>
      <c r="C229" s="29">
        <f t="shared" si="71"/>
        <v>13395</v>
      </c>
      <c r="D229" s="24"/>
      <c r="E229" s="10"/>
      <c r="F229" s="10"/>
      <c r="G229" s="10"/>
      <c r="H229" s="10"/>
      <c r="I229" s="10"/>
      <c r="J229" s="10"/>
      <c r="K229" s="10"/>
      <c r="L229" s="11">
        <v>8100</v>
      </c>
      <c r="M229" s="11">
        <v>5295</v>
      </c>
      <c r="N229" s="11"/>
      <c r="O229" s="11"/>
      <c r="P229" s="11"/>
      <c r="Q229" s="11"/>
      <c r="R229" s="11"/>
      <c r="S229" s="12">
        <f t="shared" si="70"/>
        <v>0</v>
      </c>
      <c r="T229" s="29">
        <f t="shared" ref="T229:T236" si="97">SUM(U229:AN229)</f>
        <v>13395</v>
      </c>
      <c r="U229" s="11"/>
      <c r="V229" s="11"/>
      <c r="W229" s="11"/>
      <c r="X229" s="11"/>
      <c r="Y229" s="11"/>
      <c r="Z229" s="11"/>
      <c r="AA229" s="11"/>
      <c r="AB229" s="11"/>
      <c r="AC229" s="11"/>
      <c r="AD229" s="11"/>
      <c r="AE229" s="11"/>
      <c r="AF229" s="11"/>
      <c r="AG229" s="11"/>
      <c r="AH229" s="11"/>
      <c r="AI229" s="11"/>
      <c r="AJ229" s="11"/>
      <c r="AK229" s="11"/>
      <c r="AL229" s="11"/>
      <c r="AM229" s="11"/>
      <c r="AN229" s="12">
        <f>+C229</f>
        <v>13395</v>
      </c>
    </row>
    <row r="230" spans="1:40" ht="47.25" x14ac:dyDescent="0.25">
      <c r="A230" s="11"/>
      <c r="B230" s="10" t="s">
        <v>265</v>
      </c>
      <c r="C230" s="29">
        <f t="shared" si="71"/>
        <v>500</v>
      </c>
      <c r="D230" s="24"/>
      <c r="E230" s="10"/>
      <c r="F230" s="10">
        <v>500</v>
      </c>
      <c r="G230" s="10"/>
      <c r="H230" s="10"/>
      <c r="I230" s="10"/>
      <c r="J230" s="10"/>
      <c r="K230" s="10"/>
      <c r="L230" s="11"/>
      <c r="M230" s="11"/>
      <c r="N230" s="11"/>
      <c r="O230" s="11"/>
      <c r="P230" s="11"/>
      <c r="Q230" s="11"/>
      <c r="R230" s="11"/>
      <c r="S230" s="12">
        <f t="shared" si="70"/>
        <v>0</v>
      </c>
      <c r="T230" s="29">
        <f t="shared" si="97"/>
        <v>500</v>
      </c>
      <c r="U230" s="11"/>
      <c r="V230" s="11"/>
      <c r="W230" s="11"/>
      <c r="X230" s="11"/>
      <c r="Y230" s="11"/>
      <c r="Z230" s="11"/>
      <c r="AA230" s="11"/>
      <c r="AB230" s="11"/>
      <c r="AC230" s="11"/>
      <c r="AD230" s="11"/>
      <c r="AE230" s="11"/>
      <c r="AF230" s="11"/>
      <c r="AG230" s="11"/>
      <c r="AH230" s="11"/>
      <c r="AI230" s="11"/>
      <c r="AJ230" s="11"/>
      <c r="AK230" s="11"/>
      <c r="AL230" s="11"/>
      <c r="AM230" s="12">
        <f>+C230</f>
        <v>500</v>
      </c>
      <c r="AN230" s="11"/>
    </row>
    <row r="231" spans="1:40" ht="47.25" x14ac:dyDescent="0.25">
      <c r="A231" s="11"/>
      <c r="B231" s="10" t="s">
        <v>266</v>
      </c>
      <c r="C231" s="29">
        <f t="shared" si="71"/>
        <v>1300</v>
      </c>
      <c r="D231" s="24"/>
      <c r="E231" s="10">
        <v>1300</v>
      </c>
      <c r="F231" s="10">
        <v>0</v>
      </c>
      <c r="G231" s="10"/>
      <c r="H231" s="10"/>
      <c r="I231" s="10"/>
      <c r="J231" s="10"/>
      <c r="K231" s="10"/>
      <c r="L231" s="11"/>
      <c r="M231" s="11"/>
      <c r="N231" s="11"/>
      <c r="O231" s="11"/>
      <c r="P231" s="11"/>
      <c r="Q231" s="11"/>
      <c r="R231" s="11"/>
      <c r="S231" s="12">
        <f t="shared" si="70"/>
        <v>0</v>
      </c>
      <c r="T231" s="29">
        <f t="shared" si="97"/>
        <v>1300</v>
      </c>
      <c r="U231" s="11"/>
      <c r="V231" s="11"/>
      <c r="W231" s="11"/>
      <c r="X231" s="11"/>
      <c r="Y231" s="11"/>
      <c r="Z231" s="11"/>
      <c r="AA231" s="11"/>
      <c r="AB231" s="11"/>
      <c r="AC231" s="11"/>
      <c r="AD231" s="11"/>
      <c r="AE231" s="11"/>
      <c r="AF231" s="11"/>
      <c r="AG231" s="11"/>
      <c r="AH231" s="11"/>
      <c r="AI231" s="11"/>
      <c r="AJ231" s="11"/>
      <c r="AK231" s="11"/>
      <c r="AL231" s="11"/>
      <c r="AM231" s="12">
        <f>+C231</f>
        <v>1300</v>
      </c>
      <c r="AN231" s="11"/>
    </row>
    <row r="232" spans="1:40" ht="31.5" x14ac:dyDescent="0.25">
      <c r="A232" s="11"/>
      <c r="B232" s="10" t="s">
        <v>267</v>
      </c>
      <c r="C232" s="29">
        <f t="shared" si="71"/>
        <v>450</v>
      </c>
      <c r="D232" s="24"/>
      <c r="E232" s="10"/>
      <c r="F232" s="10">
        <v>450</v>
      </c>
      <c r="G232" s="10"/>
      <c r="H232" s="10"/>
      <c r="I232" s="10"/>
      <c r="J232" s="10"/>
      <c r="K232" s="10"/>
      <c r="L232" s="11"/>
      <c r="M232" s="11"/>
      <c r="N232" s="11"/>
      <c r="O232" s="11"/>
      <c r="P232" s="11"/>
      <c r="Q232" s="11"/>
      <c r="R232" s="11"/>
      <c r="S232" s="12">
        <f t="shared" si="70"/>
        <v>0</v>
      </c>
      <c r="T232" s="29">
        <f t="shared" si="97"/>
        <v>450</v>
      </c>
      <c r="U232" s="11"/>
      <c r="V232" s="11"/>
      <c r="W232" s="11"/>
      <c r="X232" s="11"/>
      <c r="Y232" s="11"/>
      <c r="Z232" s="11"/>
      <c r="AA232" s="11"/>
      <c r="AB232" s="11"/>
      <c r="AC232" s="11"/>
      <c r="AD232" s="11"/>
      <c r="AE232" s="11"/>
      <c r="AF232" s="11"/>
      <c r="AG232" s="11"/>
      <c r="AH232" s="11"/>
      <c r="AI232" s="11"/>
      <c r="AJ232" s="12">
        <f>+C232</f>
        <v>450</v>
      </c>
      <c r="AK232" s="11"/>
      <c r="AL232" s="11"/>
      <c r="AM232" s="11"/>
      <c r="AN232" s="11"/>
    </row>
    <row r="233" spans="1:40" ht="63" x14ac:dyDescent="0.25">
      <c r="A233" s="11"/>
      <c r="B233" s="10" t="s">
        <v>268</v>
      </c>
      <c r="C233" s="29">
        <f t="shared" si="71"/>
        <v>0</v>
      </c>
      <c r="D233" s="24"/>
      <c r="E233" s="10"/>
      <c r="F233" s="10"/>
      <c r="G233" s="10"/>
      <c r="H233" s="10"/>
      <c r="I233" s="10"/>
      <c r="J233" s="10"/>
      <c r="K233" s="10"/>
      <c r="L233" s="11"/>
      <c r="M233" s="11"/>
      <c r="N233" s="11"/>
      <c r="O233" s="11"/>
      <c r="P233" s="11"/>
      <c r="Q233" s="11"/>
      <c r="R233" s="11"/>
      <c r="S233" s="12">
        <f t="shared" si="70"/>
        <v>0</v>
      </c>
      <c r="T233" s="29">
        <f t="shared" si="97"/>
        <v>0</v>
      </c>
      <c r="U233" s="11"/>
      <c r="V233" s="11"/>
      <c r="W233" s="11"/>
      <c r="X233" s="11"/>
      <c r="Y233" s="11"/>
      <c r="Z233" s="11"/>
      <c r="AA233" s="11"/>
      <c r="AB233" s="11"/>
      <c r="AC233" s="11"/>
      <c r="AD233" s="11"/>
      <c r="AE233" s="11"/>
      <c r="AF233" s="11"/>
      <c r="AG233" s="11"/>
      <c r="AH233" s="11"/>
      <c r="AI233" s="11"/>
      <c r="AJ233" s="11"/>
      <c r="AK233" s="11"/>
      <c r="AL233" s="11"/>
      <c r="AM233" s="11"/>
      <c r="AN233" s="11"/>
    </row>
    <row r="234" spans="1:40" ht="47.25" x14ac:dyDescent="0.25">
      <c r="A234" s="11"/>
      <c r="B234" s="10" t="s">
        <v>269</v>
      </c>
      <c r="C234" s="29">
        <f t="shared" si="71"/>
        <v>9000</v>
      </c>
      <c r="D234" s="24"/>
      <c r="E234" s="10"/>
      <c r="F234" s="10">
        <v>9000</v>
      </c>
      <c r="G234" s="10"/>
      <c r="H234" s="10"/>
      <c r="I234" s="10"/>
      <c r="J234" s="10"/>
      <c r="K234" s="10"/>
      <c r="L234" s="11"/>
      <c r="M234" s="11"/>
      <c r="N234" s="11"/>
      <c r="O234" s="11"/>
      <c r="P234" s="11"/>
      <c r="Q234" s="11"/>
      <c r="R234" s="11"/>
      <c r="S234" s="12">
        <f t="shared" si="70"/>
        <v>0</v>
      </c>
      <c r="T234" s="29">
        <f t="shared" si="97"/>
        <v>9000</v>
      </c>
      <c r="U234" s="11"/>
      <c r="V234" s="11"/>
      <c r="W234" s="11"/>
      <c r="X234" s="11"/>
      <c r="Y234" s="11"/>
      <c r="Z234" s="11"/>
      <c r="AA234" s="11"/>
      <c r="AB234" s="11"/>
      <c r="AC234" s="11"/>
      <c r="AD234" s="11"/>
      <c r="AE234" s="11"/>
      <c r="AF234" s="11"/>
      <c r="AG234" s="11"/>
      <c r="AH234" s="11"/>
      <c r="AI234" s="11"/>
      <c r="AJ234" s="11"/>
      <c r="AK234" s="12">
        <f>+C234</f>
        <v>9000</v>
      </c>
      <c r="AL234" s="11"/>
      <c r="AM234" s="11"/>
      <c r="AN234" s="11"/>
    </row>
    <row r="235" spans="1:40" ht="47.25" x14ac:dyDescent="0.25">
      <c r="A235" s="11"/>
      <c r="B235" s="10" t="s">
        <v>270</v>
      </c>
      <c r="C235" s="29">
        <f t="shared" si="71"/>
        <v>9000</v>
      </c>
      <c r="D235" s="24"/>
      <c r="E235" s="10"/>
      <c r="F235" s="10">
        <v>9000</v>
      </c>
      <c r="G235" s="10"/>
      <c r="H235" s="10"/>
      <c r="I235" s="10"/>
      <c r="J235" s="10"/>
      <c r="K235" s="10"/>
      <c r="L235" s="11"/>
      <c r="M235" s="11"/>
      <c r="N235" s="11"/>
      <c r="O235" s="11"/>
      <c r="P235" s="11"/>
      <c r="Q235" s="11"/>
      <c r="R235" s="11"/>
      <c r="S235" s="12">
        <f t="shared" si="70"/>
        <v>0</v>
      </c>
      <c r="T235" s="29">
        <f t="shared" si="97"/>
        <v>9000</v>
      </c>
      <c r="U235" s="11"/>
      <c r="V235" s="11"/>
      <c r="W235" s="11"/>
      <c r="X235" s="11"/>
      <c r="Y235" s="11"/>
      <c r="Z235" s="11"/>
      <c r="AA235" s="11"/>
      <c r="AB235" s="11"/>
      <c r="AC235" s="11"/>
      <c r="AD235" s="11"/>
      <c r="AE235" s="11"/>
      <c r="AF235" s="11"/>
      <c r="AG235" s="11"/>
      <c r="AH235" s="11"/>
      <c r="AI235" s="11"/>
      <c r="AJ235" s="11"/>
      <c r="AK235" s="12">
        <f>+C235</f>
        <v>9000</v>
      </c>
      <c r="AL235" s="11"/>
      <c r="AM235" s="11"/>
      <c r="AN235" s="11"/>
    </row>
    <row r="236" spans="1:40" ht="47.25" x14ac:dyDescent="0.25">
      <c r="A236" s="11"/>
      <c r="B236" s="10" t="s">
        <v>271</v>
      </c>
      <c r="C236" s="29">
        <f t="shared" si="71"/>
        <v>9000</v>
      </c>
      <c r="D236" s="24"/>
      <c r="E236" s="10"/>
      <c r="F236" s="10">
        <v>9000</v>
      </c>
      <c r="G236" s="10"/>
      <c r="H236" s="10"/>
      <c r="I236" s="10"/>
      <c r="J236" s="10"/>
      <c r="K236" s="10"/>
      <c r="L236" s="11"/>
      <c r="M236" s="11"/>
      <c r="N236" s="11"/>
      <c r="O236" s="11"/>
      <c r="P236" s="11"/>
      <c r="Q236" s="11"/>
      <c r="R236" s="11"/>
      <c r="S236" s="12">
        <f t="shared" si="70"/>
        <v>0</v>
      </c>
      <c r="T236" s="29">
        <f t="shared" si="97"/>
        <v>9000</v>
      </c>
      <c r="U236" s="11"/>
      <c r="V236" s="11"/>
      <c r="W236" s="11"/>
      <c r="X236" s="11"/>
      <c r="Y236" s="11"/>
      <c r="Z236" s="11"/>
      <c r="AA236" s="11"/>
      <c r="AB236" s="11"/>
      <c r="AC236" s="11"/>
      <c r="AD236" s="11"/>
      <c r="AE236" s="11"/>
      <c r="AF236" s="11"/>
      <c r="AG236" s="11"/>
      <c r="AH236" s="11"/>
      <c r="AI236" s="11"/>
      <c r="AJ236" s="11"/>
      <c r="AK236" s="12">
        <f>+C236</f>
        <v>9000</v>
      </c>
      <c r="AL236" s="11"/>
      <c r="AM236" s="11"/>
      <c r="AN236" s="11"/>
    </row>
    <row r="237" spans="1:40" s="19" customFormat="1" x14ac:dyDescent="0.25">
      <c r="A237" s="17">
        <v>27</v>
      </c>
      <c r="B237" s="13" t="s">
        <v>272</v>
      </c>
      <c r="C237" s="31">
        <f t="shared" si="71"/>
        <v>16433</v>
      </c>
      <c r="D237" s="24">
        <f t="shared" si="72"/>
        <v>16433</v>
      </c>
      <c r="E237" s="17">
        <f t="shared" ref="E237:M237" si="98">SUM(E238:E241)</f>
        <v>0</v>
      </c>
      <c r="F237" s="17">
        <f t="shared" si="98"/>
        <v>1500</v>
      </c>
      <c r="G237" s="17">
        <f t="shared" si="98"/>
        <v>0</v>
      </c>
      <c r="H237" s="17">
        <f t="shared" si="98"/>
        <v>0</v>
      </c>
      <c r="I237" s="17">
        <f t="shared" si="98"/>
        <v>0</v>
      </c>
      <c r="J237" s="17">
        <f t="shared" si="98"/>
        <v>0</v>
      </c>
      <c r="K237" s="17">
        <f t="shared" si="98"/>
        <v>0</v>
      </c>
      <c r="L237" s="17">
        <f t="shared" si="98"/>
        <v>12200</v>
      </c>
      <c r="M237" s="17">
        <f t="shared" si="98"/>
        <v>2733</v>
      </c>
      <c r="N237" s="17">
        <f>SUM(N238:N241)</f>
        <v>0</v>
      </c>
      <c r="O237" s="17">
        <f t="shared" ref="O237:R237" si="99">SUM(O238:O241)</f>
        <v>0</v>
      </c>
      <c r="P237" s="17">
        <f t="shared" si="99"/>
        <v>0</v>
      </c>
      <c r="Q237" s="17">
        <f t="shared" si="99"/>
        <v>0</v>
      </c>
      <c r="R237" s="17">
        <f t="shared" si="99"/>
        <v>0</v>
      </c>
      <c r="S237" s="27">
        <f t="shared" si="70"/>
        <v>0</v>
      </c>
      <c r="T237" s="31">
        <f>SUM(T238:T241)</f>
        <v>16433</v>
      </c>
      <c r="U237" s="31">
        <f t="shared" ref="U237:AN237" si="100">SUM(U238:U241)</f>
        <v>0</v>
      </c>
      <c r="V237" s="31">
        <f t="shared" si="100"/>
        <v>0</v>
      </c>
      <c r="W237" s="31">
        <f t="shared" si="100"/>
        <v>0</v>
      </c>
      <c r="X237" s="31">
        <f t="shared" si="100"/>
        <v>0</v>
      </c>
      <c r="Y237" s="31">
        <f t="shared" si="100"/>
        <v>0</v>
      </c>
      <c r="Z237" s="31">
        <f t="shared" si="100"/>
        <v>0</v>
      </c>
      <c r="AA237" s="31">
        <f t="shared" si="100"/>
        <v>0</v>
      </c>
      <c r="AB237" s="31">
        <f t="shared" si="100"/>
        <v>0</v>
      </c>
      <c r="AC237" s="31">
        <f t="shared" si="100"/>
        <v>0</v>
      </c>
      <c r="AD237" s="31">
        <f t="shared" si="100"/>
        <v>0</v>
      </c>
      <c r="AE237" s="31">
        <f t="shared" si="100"/>
        <v>0</v>
      </c>
      <c r="AF237" s="31">
        <f t="shared" si="100"/>
        <v>0</v>
      </c>
      <c r="AG237" s="31">
        <f t="shared" si="100"/>
        <v>0</v>
      </c>
      <c r="AH237" s="31">
        <f t="shared" si="100"/>
        <v>0</v>
      </c>
      <c r="AI237" s="31">
        <f t="shared" si="100"/>
        <v>0</v>
      </c>
      <c r="AJ237" s="31">
        <f t="shared" si="100"/>
        <v>0</v>
      </c>
      <c r="AK237" s="31">
        <f t="shared" si="100"/>
        <v>1500</v>
      </c>
      <c r="AL237" s="31">
        <f t="shared" si="100"/>
        <v>0</v>
      </c>
      <c r="AM237" s="31">
        <f t="shared" si="100"/>
        <v>0</v>
      </c>
      <c r="AN237" s="31">
        <f t="shared" si="100"/>
        <v>14933</v>
      </c>
    </row>
    <row r="238" spans="1:40" x14ac:dyDescent="0.25">
      <c r="A238" s="11"/>
      <c r="B238" s="10" t="s">
        <v>259</v>
      </c>
      <c r="C238" s="29">
        <f t="shared" si="71"/>
        <v>14933</v>
      </c>
      <c r="D238" s="24"/>
      <c r="E238" s="10"/>
      <c r="F238" s="10"/>
      <c r="G238" s="10"/>
      <c r="H238" s="10"/>
      <c r="I238" s="10"/>
      <c r="J238" s="10"/>
      <c r="K238" s="10"/>
      <c r="L238" s="11">
        <v>12200</v>
      </c>
      <c r="M238" s="11">
        <v>2733</v>
      </c>
      <c r="N238" s="11"/>
      <c r="O238" s="11"/>
      <c r="P238" s="11"/>
      <c r="Q238" s="11"/>
      <c r="R238" s="11"/>
      <c r="S238" s="12">
        <f t="shared" si="70"/>
        <v>0</v>
      </c>
      <c r="T238" s="29">
        <f>SUM(U238:AN238)</f>
        <v>14933</v>
      </c>
      <c r="U238" s="11"/>
      <c r="V238" s="11"/>
      <c r="W238" s="11"/>
      <c r="X238" s="11"/>
      <c r="Y238" s="11"/>
      <c r="Z238" s="11"/>
      <c r="AA238" s="11"/>
      <c r="AB238" s="11"/>
      <c r="AC238" s="11"/>
      <c r="AD238" s="11"/>
      <c r="AE238" s="11"/>
      <c r="AF238" s="11"/>
      <c r="AG238" s="11"/>
      <c r="AH238" s="11"/>
      <c r="AI238" s="11"/>
      <c r="AJ238" s="11"/>
      <c r="AK238" s="11"/>
      <c r="AL238" s="11"/>
      <c r="AM238" s="11"/>
      <c r="AN238" s="12">
        <f>+C238</f>
        <v>14933</v>
      </c>
    </row>
    <row r="239" spans="1:40" ht="31.5" x14ac:dyDescent="0.25">
      <c r="A239" s="11"/>
      <c r="B239" s="34" t="s">
        <v>273</v>
      </c>
      <c r="C239" s="29">
        <f t="shared" si="71"/>
        <v>0</v>
      </c>
      <c r="D239" s="24"/>
      <c r="E239" s="10"/>
      <c r="F239" s="10"/>
      <c r="G239" s="10"/>
      <c r="H239" s="10"/>
      <c r="I239" s="10"/>
      <c r="J239" s="10"/>
      <c r="K239" s="10"/>
      <c r="L239" s="11"/>
      <c r="M239" s="11"/>
      <c r="N239" s="11"/>
      <c r="O239" s="11"/>
      <c r="P239" s="11"/>
      <c r="Q239" s="11"/>
      <c r="R239" s="11"/>
      <c r="S239" s="12">
        <f t="shared" si="70"/>
        <v>0</v>
      </c>
      <c r="T239" s="29">
        <f>SUM(U239:AN239)</f>
        <v>0</v>
      </c>
      <c r="U239" s="11"/>
      <c r="V239" s="11"/>
      <c r="W239" s="11"/>
      <c r="X239" s="11"/>
      <c r="Y239" s="11"/>
      <c r="Z239" s="11"/>
      <c r="AA239" s="11"/>
      <c r="AB239" s="11"/>
      <c r="AC239" s="11"/>
      <c r="AD239" s="11"/>
      <c r="AE239" s="11"/>
      <c r="AF239" s="11"/>
      <c r="AG239" s="11"/>
      <c r="AH239" s="11"/>
      <c r="AI239" s="11"/>
      <c r="AJ239" s="11"/>
      <c r="AK239" s="11"/>
      <c r="AL239" s="11"/>
      <c r="AM239" s="11"/>
      <c r="AN239" s="11"/>
    </row>
    <row r="240" spans="1:40" ht="47.25" x14ac:dyDescent="0.25">
      <c r="A240" s="11"/>
      <c r="B240" s="41" t="s">
        <v>274</v>
      </c>
      <c r="C240" s="29">
        <f t="shared" si="71"/>
        <v>500</v>
      </c>
      <c r="D240" s="24"/>
      <c r="E240" s="10"/>
      <c r="F240" s="10">
        <v>500</v>
      </c>
      <c r="G240" s="10"/>
      <c r="H240" s="10"/>
      <c r="I240" s="10"/>
      <c r="J240" s="10"/>
      <c r="K240" s="10"/>
      <c r="L240" s="11"/>
      <c r="M240" s="11"/>
      <c r="N240" s="11"/>
      <c r="O240" s="11"/>
      <c r="P240" s="11"/>
      <c r="Q240" s="11"/>
      <c r="R240" s="11"/>
      <c r="S240" s="12">
        <f t="shared" si="70"/>
        <v>0</v>
      </c>
      <c r="T240" s="29">
        <f>SUM(U240:AN240)</f>
        <v>500</v>
      </c>
      <c r="U240" s="11"/>
      <c r="V240" s="11"/>
      <c r="W240" s="11"/>
      <c r="X240" s="11"/>
      <c r="Y240" s="11"/>
      <c r="Z240" s="11"/>
      <c r="AA240" s="11"/>
      <c r="AB240" s="11"/>
      <c r="AC240" s="11"/>
      <c r="AD240" s="11"/>
      <c r="AE240" s="11"/>
      <c r="AF240" s="11"/>
      <c r="AG240" s="11"/>
      <c r="AH240" s="11"/>
      <c r="AI240" s="11"/>
      <c r="AJ240" s="11"/>
      <c r="AK240" s="12">
        <f>+C240</f>
        <v>500</v>
      </c>
      <c r="AL240" s="11"/>
      <c r="AM240" s="11"/>
      <c r="AN240" s="11"/>
    </row>
    <row r="241" spans="1:40" ht="31.5" x14ac:dyDescent="0.25">
      <c r="A241" s="11"/>
      <c r="B241" s="34" t="s">
        <v>275</v>
      </c>
      <c r="C241" s="29">
        <f t="shared" si="71"/>
        <v>1000</v>
      </c>
      <c r="D241" s="24"/>
      <c r="E241" s="10"/>
      <c r="F241" s="10">
        <v>1000</v>
      </c>
      <c r="G241" s="10"/>
      <c r="H241" s="10"/>
      <c r="I241" s="10"/>
      <c r="J241" s="10"/>
      <c r="K241" s="10"/>
      <c r="L241" s="11"/>
      <c r="M241" s="11"/>
      <c r="N241" s="11"/>
      <c r="O241" s="11"/>
      <c r="P241" s="11"/>
      <c r="Q241" s="11"/>
      <c r="R241" s="11"/>
      <c r="S241" s="12">
        <f t="shared" si="70"/>
        <v>0</v>
      </c>
      <c r="T241" s="29">
        <f>SUM(U241:AN241)</f>
        <v>1000</v>
      </c>
      <c r="U241" s="11"/>
      <c r="V241" s="11"/>
      <c r="W241" s="11"/>
      <c r="X241" s="11"/>
      <c r="Y241" s="11"/>
      <c r="Z241" s="11"/>
      <c r="AA241" s="11"/>
      <c r="AB241" s="11"/>
      <c r="AC241" s="11"/>
      <c r="AD241" s="11"/>
      <c r="AE241" s="11"/>
      <c r="AF241" s="11"/>
      <c r="AG241" s="11"/>
      <c r="AH241" s="11"/>
      <c r="AI241" s="11"/>
      <c r="AJ241" s="11"/>
      <c r="AK241" s="12">
        <f>+C241</f>
        <v>1000</v>
      </c>
      <c r="AL241" s="11"/>
      <c r="AM241" s="11"/>
      <c r="AN241" s="11"/>
    </row>
    <row r="242" spans="1:40" s="19" customFormat="1" x14ac:dyDescent="0.25">
      <c r="A242" s="17">
        <v>28</v>
      </c>
      <c r="B242" s="13" t="s">
        <v>276</v>
      </c>
      <c r="C242" s="31">
        <f t="shared" si="71"/>
        <v>22700</v>
      </c>
      <c r="D242" s="24">
        <f t="shared" si="72"/>
        <v>22700</v>
      </c>
      <c r="E242" s="17">
        <f t="shared" ref="E242:M242" si="101">SUM(E243:E244)</f>
        <v>6000</v>
      </c>
      <c r="F242" s="17">
        <f t="shared" si="101"/>
        <v>6000</v>
      </c>
      <c r="G242" s="17">
        <f t="shared" si="101"/>
        <v>0</v>
      </c>
      <c r="H242" s="17">
        <f t="shared" si="101"/>
        <v>0</v>
      </c>
      <c r="I242" s="17">
        <f t="shared" si="101"/>
        <v>0</v>
      </c>
      <c r="J242" s="17">
        <f t="shared" si="101"/>
        <v>0</v>
      </c>
      <c r="K242" s="17">
        <f t="shared" si="101"/>
        <v>0</v>
      </c>
      <c r="L242" s="17">
        <f t="shared" si="101"/>
        <v>0</v>
      </c>
      <c r="M242" s="17">
        <f t="shared" si="101"/>
        <v>10700</v>
      </c>
      <c r="N242" s="17">
        <f>SUM(N243:N244)</f>
        <v>0</v>
      </c>
      <c r="O242" s="17">
        <f t="shared" ref="O242:R242" si="102">SUM(O243:O244)</f>
        <v>0</v>
      </c>
      <c r="P242" s="17">
        <f t="shared" si="102"/>
        <v>0</v>
      </c>
      <c r="Q242" s="17">
        <f t="shared" si="102"/>
        <v>0</v>
      </c>
      <c r="R242" s="17">
        <f t="shared" si="102"/>
        <v>0</v>
      </c>
      <c r="S242" s="27">
        <f t="shared" si="70"/>
        <v>0</v>
      </c>
      <c r="T242" s="31">
        <f>SUM(T243:T244)</f>
        <v>22700</v>
      </c>
      <c r="U242" s="31">
        <f t="shared" ref="U242:AN242" si="103">SUM(U243:U244)</f>
        <v>0</v>
      </c>
      <c r="V242" s="31">
        <f t="shared" si="103"/>
        <v>0</v>
      </c>
      <c r="W242" s="31">
        <f t="shared" si="103"/>
        <v>0</v>
      </c>
      <c r="X242" s="31">
        <f t="shared" si="103"/>
        <v>0</v>
      </c>
      <c r="Y242" s="31">
        <f t="shared" si="103"/>
        <v>0</v>
      </c>
      <c r="Z242" s="31">
        <f t="shared" si="103"/>
        <v>0</v>
      </c>
      <c r="AA242" s="31">
        <f t="shared" si="103"/>
        <v>0</v>
      </c>
      <c r="AB242" s="31">
        <f t="shared" si="103"/>
        <v>0</v>
      </c>
      <c r="AC242" s="31">
        <f t="shared" si="103"/>
        <v>0</v>
      </c>
      <c r="AD242" s="31">
        <f t="shared" si="103"/>
        <v>0</v>
      </c>
      <c r="AE242" s="31">
        <f t="shared" si="103"/>
        <v>0</v>
      </c>
      <c r="AF242" s="31">
        <f t="shared" si="103"/>
        <v>0</v>
      </c>
      <c r="AG242" s="31">
        <f t="shared" si="103"/>
        <v>0</v>
      </c>
      <c r="AH242" s="31">
        <f t="shared" si="103"/>
        <v>0</v>
      </c>
      <c r="AI242" s="31">
        <f t="shared" si="103"/>
        <v>0</v>
      </c>
      <c r="AJ242" s="31">
        <f t="shared" si="103"/>
        <v>0</v>
      </c>
      <c r="AK242" s="31">
        <f t="shared" si="103"/>
        <v>0</v>
      </c>
      <c r="AL242" s="31">
        <f t="shared" si="103"/>
        <v>0</v>
      </c>
      <c r="AM242" s="31">
        <f t="shared" si="103"/>
        <v>12000</v>
      </c>
      <c r="AN242" s="31">
        <f t="shared" si="103"/>
        <v>10700</v>
      </c>
    </row>
    <row r="243" spans="1:40" x14ac:dyDescent="0.25">
      <c r="A243" s="11"/>
      <c r="B243" s="10" t="s">
        <v>259</v>
      </c>
      <c r="C243" s="29">
        <f t="shared" si="71"/>
        <v>10700</v>
      </c>
      <c r="D243" s="24"/>
      <c r="E243" s="10"/>
      <c r="F243" s="10"/>
      <c r="G243" s="10"/>
      <c r="H243" s="10"/>
      <c r="I243" s="10"/>
      <c r="J243" s="10"/>
      <c r="K243" s="10"/>
      <c r="L243" s="11"/>
      <c r="M243" s="11">
        <v>10700</v>
      </c>
      <c r="N243" s="11"/>
      <c r="O243" s="11"/>
      <c r="P243" s="11"/>
      <c r="Q243" s="11"/>
      <c r="R243" s="11"/>
      <c r="S243" s="12">
        <f t="shared" si="70"/>
        <v>0</v>
      </c>
      <c r="T243" s="29">
        <f>SUM(U243:AN243)</f>
        <v>10700</v>
      </c>
      <c r="U243" s="11"/>
      <c r="V243" s="11"/>
      <c r="W243" s="11"/>
      <c r="X243" s="11"/>
      <c r="Y243" s="11"/>
      <c r="Z243" s="11"/>
      <c r="AA243" s="11"/>
      <c r="AB243" s="11"/>
      <c r="AC243" s="11"/>
      <c r="AD243" s="11"/>
      <c r="AE243" s="11"/>
      <c r="AF243" s="11"/>
      <c r="AG243" s="11"/>
      <c r="AH243" s="11"/>
      <c r="AI243" s="11"/>
      <c r="AJ243" s="11"/>
      <c r="AK243" s="11"/>
      <c r="AL243" s="11"/>
      <c r="AM243" s="11"/>
      <c r="AN243" s="12">
        <f>+C243</f>
        <v>10700</v>
      </c>
    </row>
    <row r="244" spans="1:40" ht="63" x14ac:dyDescent="0.25">
      <c r="A244" s="11"/>
      <c r="B244" s="34" t="s">
        <v>277</v>
      </c>
      <c r="C244" s="29">
        <f t="shared" si="71"/>
        <v>12000</v>
      </c>
      <c r="D244" s="24"/>
      <c r="E244" s="10">
        <v>6000</v>
      </c>
      <c r="F244" s="10">
        <v>6000</v>
      </c>
      <c r="G244" s="10"/>
      <c r="H244" s="10"/>
      <c r="I244" s="10"/>
      <c r="J244" s="10"/>
      <c r="K244" s="10"/>
      <c r="L244" s="11"/>
      <c r="M244" s="11"/>
      <c r="N244" s="11"/>
      <c r="O244" s="11"/>
      <c r="P244" s="11"/>
      <c r="Q244" s="11"/>
      <c r="R244" s="11"/>
      <c r="S244" s="12">
        <f t="shared" si="70"/>
        <v>0</v>
      </c>
      <c r="T244" s="29">
        <f>SUM(U244:AN244)</f>
        <v>12000</v>
      </c>
      <c r="U244" s="11"/>
      <c r="V244" s="11"/>
      <c r="W244" s="11"/>
      <c r="X244" s="11"/>
      <c r="Y244" s="11"/>
      <c r="Z244" s="11"/>
      <c r="AA244" s="11"/>
      <c r="AB244" s="11"/>
      <c r="AC244" s="11"/>
      <c r="AD244" s="11"/>
      <c r="AE244" s="11"/>
      <c r="AF244" s="11"/>
      <c r="AG244" s="11"/>
      <c r="AH244" s="11"/>
      <c r="AI244" s="11"/>
      <c r="AJ244" s="11"/>
      <c r="AK244" s="11"/>
      <c r="AL244" s="11"/>
      <c r="AM244" s="12">
        <f>+C244</f>
        <v>12000</v>
      </c>
      <c r="AN244" s="11"/>
    </row>
    <row r="245" spans="1:40" s="19" customFormat="1" x14ac:dyDescent="0.25">
      <c r="A245" s="17">
        <v>29</v>
      </c>
      <c r="B245" s="13" t="s">
        <v>278</v>
      </c>
      <c r="C245" s="31">
        <f t="shared" si="71"/>
        <v>9206</v>
      </c>
      <c r="D245" s="24">
        <f t="shared" si="72"/>
        <v>9206</v>
      </c>
      <c r="E245" s="17">
        <f t="shared" ref="E245:M245" si="104">SUM(E246)</f>
        <v>0</v>
      </c>
      <c r="F245" s="17">
        <f t="shared" si="104"/>
        <v>0</v>
      </c>
      <c r="G245" s="17">
        <f t="shared" si="104"/>
        <v>0</v>
      </c>
      <c r="H245" s="17">
        <f t="shared" si="104"/>
        <v>0</v>
      </c>
      <c r="I245" s="17">
        <f t="shared" si="104"/>
        <v>0</v>
      </c>
      <c r="J245" s="17">
        <f t="shared" si="104"/>
        <v>0</v>
      </c>
      <c r="K245" s="17">
        <f t="shared" si="104"/>
        <v>0</v>
      </c>
      <c r="L245" s="17">
        <f t="shared" si="104"/>
        <v>9206</v>
      </c>
      <c r="M245" s="17">
        <f t="shared" si="104"/>
        <v>0</v>
      </c>
      <c r="N245" s="17">
        <f>SUM(N246)</f>
        <v>0</v>
      </c>
      <c r="O245" s="17">
        <f t="shared" ref="O245:R245" si="105">SUM(O246)</f>
        <v>0</v>
      </c>
      <c r="P245" s="17">
        <f t="shared" si="105"/>
        <v>0</v>
      </c>
      <c r="Q245" s="17">
        <f t="shared" si="105"/>
        <v>0</v>
      </c>
      <c r="R245" s="17">
        <f t="shared" si="105"/>
        <v>0</v>
      </c>
      <c r="S245" s="27">
        <f t="shared" si="70"/>
        <v>0</v>
      </c>
      <c r="T245" s="31">
        <f>T246</f>
        <v>9206</v>
      </c>
      <c r="U245" s="31">
        <f t="shared" ref="U245:AN245" si="106">U246</f>
        <v>0</v>
      </c>
      <c r="V245" s="31">
        <f t="shared" si="106"/>
        <v>0</v>
      </c>
      <c r="W245" s="31">
        <f t="shared" si="106"/>
        <v>0</v>
      </c>
      <c r="X245" s="31">
        <f t="shared" si="106"/>
        <v>0</v>
      </c>
      <c r="Y245" s="31">
        <f t="shared" si="106"/>
        <v>0</v>
      </c>
      <c r="Z245" s="31">
        <f t="shared" si="106"/>
        <v>0</v>
      </c>
      <c r="AA245" s="31">
        <f t="shared" si="106"/>
        <v>0</v>
      </c>
      <c r="AB245" s="31">
        <f t="shared" si="106"/>
        <v>0</v>
      </c>
      <c r="AC245" s="31">
        <f t="shared" si="106"/>
        <v>0</v>
      </c>
      <c r="AD245" s="31">
        <f t="shared" si="106"/>
        <v>0</v>
      </c>
      <c r="AE245" s="31">
        <f t="shared" si="106"/>
        <v>0</v>
      </c>
      <c r="AF245" s="31">
        <f t="shared" si="106"/>
        <v>0</v>
      </c>
      <c r="AG245" s="31">
        <f t="shared" si="106"/>
        <v>0</v>
      </c>
      <c r="AH245" s="31">
        <f t="shared" si="106"/>
        <v>0</v>
      </c>
      <c r="AI245" s="31">
        <f t="shared" si="106"/>
        <v>0</v>
      </c>
      <c r="AJ245" s="31">
        <f t="shared" si="106"/>
        <v>0</v>
      </c>
      <c r="AK245" s="31">
        <f t="shared" si="106"/>
        <v>0</v>
      </c>
      <c r="AL245" s="31">
        <f t="shared" si="106"/>
        <v>0</v>
      </c>
      <c r="AM245" s="31">
        <f t="shared" si="106"/>
        <v>0</v>
      </c>
      <c r="AN245" s="31">
        <f t="shared" si="106"/>
        <v>9206</v>
      </c>
    </row>
    <row r="246" spans="1:40" x14ac:dyDescent="0.25">
      <c r="A246" s="11"/>
      <c r="B246" s="34" t="s">
        <v>259</v>
      </c>
      <c r="C246" s="29">
        <f t="shared" si="71"/>
        <v>9206</v>
      </c>
      <c r="D246" s="24"/>
      <c r="E246" s="10"/>
      <c r="F246" s="10"/>
      <c r="G246" s="10"/>
      <c r="H246" s="10"/>
      <c r="I246" s="10"/>
      <c r="J246" s="10"/>
      <c r="K246" s="10"/>
      <c r="L246" s="11">
        <v>9206</v>
      </c>
      <c r="M246" s="11"/>
      <c r="N246" s="11"/>
      <c r="O246" s="11"/>
      <c r="P246" s="11"/>
      <c r="Q246" s="11"/>
      <c r="R246" s="11"/>
      <c r="S246" s="12">
        <f t="shared" si="70"/>
        <v>0</v>
      </c>
      <c r="T246" s="29">
        <f>SUM(U246:AN246)</f>
        <v>9206</v>
      </c>
      <c r="U246" s="11"/>
      <c r="V246" s="11"/>
      <c r="W246" s="11"/>
      <c r="X246" s="11"/>
      <c r="Y246" s="11"/>
      <c r="Z246" s="11"/>
      <c r="AA246" s="11"/>
      <c r="AB246" s="11"/>
      <c r="AC246" s="11"/>
      <c r="AD246" s="11"/>
      <c r="AE246" s="11"/>
      <c r="AF246" s="11"/>
      <c r="AG246" s="11"/>
      <c r="AH246" s="11"/>
      <c r="AI246" s="11"/>
      <c r="AJ246" s="11"/>
      <c r="AK246" s="11"/>
      <c r="AL246" s="11"/>
      <c r="AM246" s="11"/>
      <c r="AN246" s="12">
        <f>+C246</f>
        <v>9206</v>
      </c>
    </row>
    <row r="247" spans="1:40" s="19" customFormat="1" x14ac:dyDescent="0.25">
      <c r="A247" s="17">
        <v>30</v>
      </c>
      <c r="B247" s="13" t="s">
        <v>279</v>
      </c>
      <c r="C247" s="31">
        <f t="shared" si="71"/>
        <v>10600</v>
      </c>
      <c r="D247" s="24">
        <f t="shared" si="72"/>
        <v>10600</v>
      </c>
      <c r="E247" s="17">
        <f t="shared" ref="E247:M247" si="107">SUM(E248)</f>
        <v>0</v>
      </c>
      <c r="F247" s="17">
        <f t="shared" si="107"/>
        <v>0</v>
      </c>
      <c r="G247" s="17">
        <f t="shared" si="107"/>
        <v>0</v>
      </c>
      <c r="H247" s="17">
        <f t="shared" si="107"/>
        <v>0</v>
      </c>
      <c r="I247" s="17">
        <f t="shared" si="107"/>
        <v>0</v>
      </c>
      <c r="J247" s="17">
        <f t="shared" si="107"/>
        <v>0</v>
      </c>
      <c r="K247" s="17">
        <f t="shared" si="107"/>
        <v>0</v>
      </c>
      <c r="L247" s="17">
        <f t="shared" si="107"/>
        <v>0</v>
      </c>
      <c r="M247" s="17">
        <f t="shared" si="107"/>
        <v>10600</v>
      </c>
      <c r="N247" s="17">
        <f>SUM(N248)</f>
        <v>0</v>
      </c>
      <c r="O247" s="17">
        <f t="shared" ref="O247:R247" si="108">SUM(O248)</f>
        <v>0</v>
      </c>
      <c r="P247" s="17">
        <f t="shared" si="108"/>
        <v>0</v>
      </c>
      <c r="Q247" s="17">
        <f t="shared" si="108"/>
        <v>0</v>
      </c>
      <c r="R247" s="17">
        <f t="shared" si="108"/>
        <v>0</v>
      </c>
      <c r="S247" s="27">
        <f t="shared" si="70"/>
        <v>0</v>
      </c>
      <c r="T247" s="31">
        <f>T248</f>
        <v>10600</v>
      </c>
      <c r="U247" s="31">
        <f t="shared" ref="U247:AN247" si="109">U248</f>
        <v>0</v>
      </c>
      <c r="V247" s="31">
        <f t="shared" si="109"/>
        <v>0</v>
      </c>
      <c r="W247" s="31">
        <f t="shared" si="109"/>
        <v>0</v>
      </c>
      <c r="X247" s="31">
        <f t="shared" si="109"/>
        <v>0</v>
      </c>
      <c r="Y247" s="31">
        <f t="shared" si="109"/>
        <v>0</v>
      </c>
      <c r="Z247" s="31">
        <f t="shared" si="109"/>
        <v>0</v>
      </c>
      <c r="AA247" s="31">
        <f t="shared" si="109"/>
        <v>0</v>
      </c>
      <c r="AB247" s="31">
        <f t="shared" si="109"/>
        <v>0</v>
      </c>
      <c r="AC247" s="31">
        <f t="shared" si="109"/>
        <v>0</v>
      </c>
      <c r="AD247" s="31">
        <f t="shared" si="109"/>
        <v>0</v>
      </c>
      <c r="AE247" s="31">
        <f t="shared" si="109"/>
        <v>0</v>
      </c>
      <c r="AF247" s="31">
        <f t="shared" si="109"/>
        <v>0</v>
      </c>
      <c r="AG247" s="31">
        <f t="shared" si="109"/>
        <v>0</v>
      </c>
      <c r="AH247" s="31">
        <f t="shared" si="109"/>
        <v>0</v>
      </c>
      <c r="AI247" s="31">
        <f t="shared" si="109"/>
        <v>0</v>
      </c>
      <c r="AJ247" s="31">
        <f t="shared" si="109"/>
        <v>0</v>
      </c>
      <c r="AK247" s="31">
        <f t="shared" si="109"/>
        <v>0</v>
      </c>
      <c r="AL247" s="31">
        <f t="shared" si="109"/>
        <v>0</v>
      </c>
      <c r="AM247" s="31">
        <f t="shared" si="109"/>
        <v>0</v>
      </c>
      <c r="AN247" s="31">
        <f t="shared" si="109"/>
        <v>10600</v>
      </c>
    </row>
    <row r="248" spans="1:40" x14ac:dyDescent="0.25">
      <c r="A248" s="11"/>
      <c r="B248" s="34" t="s">
        <v>259</v>
      </c>
      <c r="C248" s="29">
        <f t="shared" si="71"/>
        <v>10600</v>
      </c>
      <c r="D248" s="24"/>
      <c r="E248" s="10"/>
      <c r="F248" s="10"/>
      <c r="G248" s="10"/>
      <c r="H248" s="10"/>
      <c r="I248" s="10"/>
      <c r="J248" s="10"/>
      <c r="K248" s="10"/>
      <c r="L248" s="11"/>
      <c r="M248" s="11">
        <v>10600</v>
      </c>
      <c r="N248" s="11"/>
      <c r="O248" s="11"/>
      <c r="P248" s="11"/>
      <c r="Q248" s="11"/>
      <c r="R248" s="11"/>
      <c r="S248" s="12">
        <f t="shared" si="70"/>
        <v>0</v>
      </c>
      <c r="T248" s="29">
        <f>SUM(U248:AN248)</f>
        <v>10600</v>
      </c>
      <c r="U248" s="11"/>
      <c r="V248" s="11"/>
      <c r="W248" s="11"/>
      <c r="X248" s="11"/>
      <c r="Y248" s="11"/>
      <c r="Z248" s="11"/>
      <c r="AA248" s="11"/>
      <c r="AB248" s="11"/>
      <c r="AC248" s="11"/>
      <c r="AD248" s="11"/>
      <c r="AE248" s="11"/>
      <c r="AF248" s="11"/>
      <c r="AG248" s="11"/>
      <c r="AH248" s="11"/>
      <c r="AI248" s="11"/>
      <c r="AJ248" s="11"/>
      <c r="AK248" s="11"/>
      <c r="AL248" s="11"/>
      <c r="AM248" s="11"/>
      <c r="AN248" s="12">
        <f>+C248</f>
        <v>10600</v>
      </c>
    </row>
    <row r="249" spans="1:40" s="19" customFormat="1" x14ac:dyDescent="0.25">
      <c r="A249" s="17">
        <v>31</v>
      </c>
      <c r="B249" s="13" t="s">
        <v>280</v>
      </c>
      <c r="C249" s="31">
        <f t="shared" si="71"/>
        <v>12600</v>
      </c>
      <c r="D249" s="24">
        <f t="shared" si="72"/>
        <v>12600</v>
      </c>
      <c r="E249" s="17">
        <f t="shared" ref="E249:M249" si="110">SUM(E250)</f>
        <v>0</v>
      </c>
      <c r="F249" s="17">
        <f t="shared" si="110"/>
        <v>0</v>
      </c>
      <c r="G249" s="17">
        <f t="shared" si="110"/>
        <v>0</v>
      </c>
      <c r="H249" s="17">
        <f t="shared" si="110"/>
        <v>0</v>
      </c>
      <c r="I249" s="17">
        <f t="shared" si="110"/>
        <v>0</v>
      </c>
      <c r="J249" s="17">
        <f t="shared" si="110"/>
        <v>0</v>
      </c>
      <c r="K249" s="17">
        <f t="shared" si="110"/>
        <v>0</v>
      </c>
      <c r="L249" s="17">
        <f t="shared" si="110"/>
        <v>10600</v>
      </c>
      <c r="M249" s="17">
        <f t="shared" si="110"/>
        <v>2000</v>
      </c>
      <c r="N249" s="17">
        <f>SUM(N250)</f>
        <v>0</v>
      </c>
      <c r="O249" s="17">
        <f t="shared" ref="O249:R249" si="111">SUM(O250)</f>
        <v>0</v>
      </c>
      <c r="P249" s="17">
        <f t="shared" si="111"/>
        <v>0</v>
      </c>
      <c r="Q249" s="17">
        <f t="shared" si="111"/>
        <v>0</v>
      </c>
      <c r="R249" s="17">
        <f t="shared" si="111"/>
        <v>0</v>
      </c>
      <c r="S249" s="27">
        <f t="shared" si="70"/>
        <v>0</v>
      </c>
      <c r="T249" s="31">
        <f>T250</f>
        <v>12600</v>
      </c>
      <c r="U249" s="31">
        <f t="shared" ref="U249:AN249" si="112">U250</f>
        <v>0</v>
      </c>
      <c r="V249" s="31">
        <f t="shared" si="112"/>
        <v>0</v>
      </c>
      <c r="W249" s="31">
        <f t="shared" si="112"/>
        <v>0</v>
      </c>
      <c r="X249" s="31">
        <f t="shared" si="112"/>
        <v>0</v>
      </c>
      <c r="Y249" s="31">
        <f t="shared" si="112"/>
        <v>0</v>
      </c>
      <c r="Z249" s="31">
        <f t="shared" si="112"/>
        <v>0</v>
      </c>
      <c r="AA249" s="31">
        <f t="shared" si="112"/>
        <v>0</v>
      </c>
      <c r="AB249" s="31">
        <f t="shared" si="112"/>
        <v>0</v>
      </c>
      <c r="AC249" s="31">
        <f t="shared" si="112"/>
        <v>0</v>
      </c>
      <c r="AD249" s="31">
        <f t="shared" si="112"/>
        <v>0</v>
      </c>
      <c r="AE249" s="31">
        <f t="shared" si="112"/>
        <v>0</v>
      </c>
      <c r="AF249" s="31">
        <f t="shared" si="112"/>
        <v>0</v>
      </c>
      <c r="AG249" s="31">
        <f t="shared" si="112"/>
        <v>0</v>
      </c>
      <c r="AH249" s="31">
        <f t="shared" si="112"/>
        <v>0</v>
      </c>
      <c r="AI249" s="31">
        <f t="shared" si="112"/>
        <v>0</v>
      </c>
      <c r="AJ249" s="31">
        <f t="shared" si="112"/>
        <v>0</v>
      </c>
      <c r="AK249" s="31">
        <f t="shared" si="112"/>
        <v>0</v>
      </c>
      <c r="AL249" s="31">
        <f t="shared" si="112"/>
        <v>0</v>
      </c>
      <c r="AM249" s="31">
        <f t="shared" si="112"/>
        <v>0</v>
      </c>
      <c r="AN249" s="31">
        <f t="shared" si="112"/>
        <v>12600</v>
      </c>
    </row>
    <row r="250" spans="1:40" x14ac:dyDescent="0.25">
      <c r="A250" s="11"/>
      <c r="B250" s="34" t="s">
        <v>259</v>
      </c>
      <c r="C250" s="29">
        <f t="shared" si="71"/>
        <v>12600</v>
      </c>
      <c r="D250" s="24"/>
      <c r="E250" s="10"/>
      <c r="F250" s="10"/>
      <c r="G250" s="10"/>
      <c r="H250" s="10"/>
      <c r="I250" s="10"/>
      <c r="J250" s="10"/>
      <c r="K250" s="10"/>
      <c r="L250" s="11">
        <v>10600</v>
      </c>
      <c r="M250" s="11">
        <v>2000</v>
      </c>
      <c r="N250" s="11"/>
      <c r="O250" s="11"/>
      <c r="P250" s="11"/>
      <c r="Q250" s="11"/>
      <c r="R250" s="11"/>
      <c r="S250" s="12">
        <f t="shared" si="70"/>
        <v>0</v>
      </c>
      <c r="T250" s="29">
        <f>SUM(U250:AN250)</f>
        <v>12600</v>
      </c>
      <c r="U250" s="11"/>
      <c r="V250" s="11"/>
      <c r="W250" s="11"/>
      <c r="X250" s="11"/>
      <c r="Y250" s="11"/>
      <c r="Z250" s="11"/>
      <c r="AA250" s="11"/>
      <c r="AB250" s="11"/>
      <c r="AC250" s="11"/>
      <c r="AD250" s="11"/>
      <c r="AE250" s="11"/>
      <c r="AF250" s="11"/>
      <c r="AG250" s="11"/>
      <c r="AH250" s="11"/>
      <c r="AI250" s="11"/>
      <c r="AJ250" s="11"/>
      <c r="AK250" s="11"/>
      <c r="AL250" s="11"/>
      <c r="AM250" s="11"/>
      <c r="AN250" s="12">
        <f>+C250</f>
        <v>12600</v>
      </c>
    </row>
    <row r="251" spans="1:40" s="19" customFormat="1" x14ac:dyDescent="0.25">
      <c r="A251" s="17">
        <v>32</v>
      </c>
      <c r="B251" s="13" t="s">
        <v>281</v>
      </c>
      <c r="C251" s="31">
        <f t="shared" si="71"/>
        <v>14986</v>
      </c>
      <c r="D251" s="24">
        <f t="shared" si="72"/>
        <v>14986</v>
      </c>
      <c r="E251" s="17">
        <f t="shared" ref="E251:M251" si="113">SUM(E252)</f>
        <v>0</v>
      </c>
      <c r="F251" s="17">
        <f t="shared" si="113"/>
        <v>0</v>
      </c>
      <c r="G251" s="17">
        <f t="shared" si="113"/>
        <v>0</v>
      </c>
      <c r="H251" s="17">
        <f t="shared" si="113"/>
        <v>0</v>
      </c>
      <c r="I251" s="17">
        <f t="shared" si="113"/>
        <v>0</v>
      </c>
      <c r="J251" s="17">
        <f t="shared" si="113"/>
        <v>0</v>
      </c>
      <c r="K251" s="17">
        <f t="shared" si="113"/>
        <v>0</v>
      </c>
      <c r="L251" s="17">
        <f t="shared" si="113"/>
        <v>11650</v>
      </c>
      <c r="M251" s="17">
        <f t="shared" si="113"/>
        <v>3336</v>
      </c>
      <c r="N251" s="17">
        <f>SUM(N252)</f>
        <v>0</v>
      </c>
      <c r="O251" s="17">
        <f t="shared" ref="O251:R251" si="114">SUM(O252)</f>
        <v>0</v>
      </c>
      <c r="P251" s="17">
        <f t="shared" si="114"/>
        <v>0</v>
      </c>
      <c r="Q251" s="17">
        <f t="shared" si="114"/>
        <v>0</v>
      </c>
      <c r="R251" s="17">
        <f t="shared" si="114"/>
        <v>0</v>
      </c>
      <c r="S251" s="27">
        <f t="shared" si="70"/>
        <v>0</v>
      </c>
      <c r="T251" s="31">
        <f>T252</f>
        <v>14986</v>
      </c>
      <c r="U251" s="31">
        <f t="shared" ref="U251:AN251" si="115">U252</f>
        <v>0</v>
      </c>
      <c r="V251" s="31">
        <f t="shared" si="115"/>
        <v>0</v>
      </c>
      <c r="W251" s="31">
        <f t="shared" si="115"/>
        <v>0</v>
      </c>
      <c r="X251" s="31">
        <f t="shared" si="115"/>
        <v>0</v>
      </c>
      <c r="Y251" s="31">
        <f t="shared" si="115"/>
        <v>0</v>
      </c>
      <c r="Z251" s="31">
        <f t="shared" si="115"/>
        <v>0</v>
      </c>
      <c r="AA251" s="31">
        <f t="shared" si="115"/>
        <v>0</v>
      </c>
      <c r="AB251" s="31">
        <f t="shared" si="115"/>
        <v>0</v>
      </c>
      <c r="AC251" s="31">
        <f t="shared" si="115"/>
        <v>0</v>
      </c>
      <c r="AD251" s="31">
        <f t="shared" si="115"/>
        <v>0</v>
      </c>
      <c r="AE251" s="31">
        <f t="shared" si="115"/>
        <v>0</v>
      </c>
      <c r="AF251" s="31">
        <f t="shared" si="115"/>
        <v>0</v>
      </c>
      <c r="AG251" s="31">
        <f t="shared" si="115"/>
        <v>0</v>
      </c>
      <c r="AH251" s="31">
        <f t="shared" si="115"/>
        <v>0</v>
      </c>
      <c r="AI251" s="31">
        <f t="shared" si="115"/>
        <v>0</v>
      </c>
      <c r="AJ251" s="31">
        <f t="shared" si="115"/>
        <v>0</v>
      </c>
      <c r="AK251" s="31">
        <f t="shared" si="115"/>
        <v>0</v>
      </c>
      <c r="AL251" s="31">
        <f t="shared" si="115"/>
        <v>0</v>
      </c>
      <c r="AM251" s="31">
        <f t="shared" si="115"/>
        <v>0</v>
      </c>
      <c r="AN251" s="31">
        <f t="shared" si="115"/>
        <v>14986</v>
      </c>
    </row>
    <row r="252" spans="1:40" x14ac:dyDescent="0.25">
      <c r="A252" s="11"/>
      <c r="B252" s="34" t="s">
        <v>259</v>
      </c>
      <c r="C252" s="29">
        <f t="shared" si="71"/>
        <v>14986</v>
      </c>
      <c r="D252" s="24"/>
      <c r="E252" s="10"/>
      <c r="F252" s="10"/>
      <c r="G252" s="10"/>
      <c r="H252" s="10"/>
      <c r="I252" s="10"/>
      <c r="J252" s="10"/>
      <c r="K252" s="10"/>
      <c r="L252" s="11">
        <v>11650</v>
      </c>
      <c r="M252" s="11">
        <v>3336</v>
      </c>
      <c r="N252" s="11"/>
      <c r="O252" s="11"/>
      <c r="P252" s="11"/>
      <c r="Q252" s="11"/>
      <c r="R252" s="11"/>
      <c r="S252" s="12">
        <f t="shared" si="70"/>
        <v>0</v>
      </c>
      <c r="T252" s="29">
        <f>SUM(U252:AN252)</f>
        <v>14986</v>
      </c>
      <c r="U252" s="11"/>
      <c r="V252" s="11"/>
      <c r="W252" s="11"/>
      <c r="X252" s="11"/>
      <c r="Y252" s="11"/>
      <c r="Z252" s="11"/>
      <c r="AA252" s="11"/>
      <c r="AB252" s="11"/>
      <c r="AC252" s="11"/>
      <c r="AD252" s="11"/>
      <c r="AE252" s="11"/>
      <c r="AF252" s="11"/>
      <c r="AG252" s="11"/>
      <c r="AH252" s="11"/>
      <c r="AI252" s="11"/>
      <c r="AJ252" s="11"/>
      <c r="AK252" s="11"/>
      <c r="AL252" s="11"/>
      <c r="AM252" s="11"/>
      <c r="AN252" s="12">
        <f>+C252</f>
        <v>14986</v>
      </c>
    </row>
    <row r="253" spans="1:40" s="19" customFormat="1" x14ac:dyDescent="0.25">
      <c r="A253" s="17">
        <v>33</v>
      </c>
      <c r="B253" s="13" t="s">
        <v>282</v>
      </c>
      <c r="C253" s="31">
        <f t="shared" si="71"/>
        <v>14150</v>
      </c>
      <c r="D253" s="24">
        <f t="shared" si="72"/>
        <v>14150</v>
      </c>
      <c r="E253" s="17">
        <f t="shared" ref="E253:M253" si="116">SUM(E254)</f>
        <v>0</v>
      </c>
      <c r="F253" s="17">
        <f t="shared" si="116"/>
        <v>0</v>
      </c>
      <c r="G253" s="17">
        <f t="shared" si="116"/>
        <v>0</v>
      </c>
      <c r="H253" s="17">
        <f t="shared" si="116"/>
        <v>0</v>
      </c>
      <c r="I253" s="17">
        <f t="shared" si="116"/>
        <v>0</v>
      </c>
      <c r="J253" s="17">
        <f t="shared" si="116"/>
        <v>0</v>
      </c>
      <c r="K253" s="17">
        <f t="shared" si="116"/>
        <v>0</v>
      </c>
      <c r="L253" s="17">
        <f t="shared" si="116"/>
        <v>10800</v>
      </c>
      <c r="M253" s="17">
        <f t="shared" si="116"/>
        <v>3350</v>
      </c>
      <c r="N253" s="17">
        <f>SUM(N254)</f>
        <v>0</v>
      </c>
      <c r="O253" s="17">
        <f t="shared" ref="O253:R253" si="117">SUM(O254)</f>
        <v>0</v>
      </c>
      <c r="P253" s="17">
        <f t="shared" si="117"/>
        <v>0</v>
      </c>
      <c r="Q253" s="17">
        <f t="shared" si="117"/>
        <v>0</v>
      </c>
      <c r="R253" s="17">
        <f t="shared" si="117"/>
        <v>0</v>
      </c>
      <c r="S253" s="27">
        <f t="shared" si="70"/>
        <v>0</v>
      </c>
      <c r="T253" s="31">
        <f>T254</f>
        <v>14150</v>
      </c>
      <c r="U253" s="31">
        <f t="shared" ref="U253:AN253" si="118">U254</f>
        <v>0</v>
      </c>
      <c r="V253" s="31">
        <f t="shared" si="118"/>
        <v>0</v>
      </c>
      <c r="W253" s="31">
        <f t="shared" si="118"/>
        <v>0</v>
      </c>
      <c r="X253" s="31">
        <f t="shared" si="118"/>
        <v>0</v>
      </c>
      <c r="Y253" s="31">
        <f t="shared" si="118"/>
        <v>0</v>
      </c>
      <c r="Z253" s="31">
        <f t="shared" si="118"/>
        <v>0</v>
      </c>
      <c r="AA253" s="31">
        <f t="shared" si="118"/>
        <v>0</v>
      </c>
      <c r="AB253" s="31">
        <f t="shared" si="118"/>
        <v>0</v>
      </c>
      <c r="AC253" s="31">
        <f t="shared" si="118"/>
        <v>0</v>
      </c>
      <c r="AD253" s="31">
        <f t="shared" si="118"/>
        <v>0</v>
      </c>
      <c r="AE253" s="31">
        <f t="shared" si="118"/>
        <v>0</v>
      </c>
      <c r="AF253" s="31">
        <f t="shared" si="118"/>
        <v>0</v>
      </c>
      <c r="AG253" s="31">
        <f t="shared" si="118"/>
        <v>0</v>
      </c>
      <c r="AH253" s="31">
        <f t="shared" si="118"/>
        <v>0</v>
      </c>
      <c r="AI253" s="31">
        <f t="shared" si="118"/>
        <v>0</v>
      </c>
      <c r="AJ253" s="31">
        <f t="shared" si="118"/>
        <v>0</v>
      </c>
      <c r="AK253" s="31">
        <f t="shared" si="118"/>
        <v>0</v>
      </c>
      <c r="AL253" s="31">
        <f t="shared" si="118"/>
        <v>0</v>
      </c>
      <c r="AM253" s="31">
        <f t="shared" si="118"/>
        <v>0</v>
      </c>
      <c r="AN253" s="31">
        <f t="shared" si="118"/>
        <v>14150</v>
      </c>
    </row>
    <row r="254" spans="1:40" x14ac:dyDescent="0.25">
      <c r="A254" s="11"/>
      <c r="B254" s="34" t="s">
        <v>259</v>
      </c>
      <c r="C254" s="29">
        <f t="shared" si="71"/>
        <v>14150</v>
      </c>
      <c r="D254" s="24"/>
      <c r="E254" s="10"/>
      <c r="F254" s="10"/>
      <c r="G254" s="10"/>
      <c r="H254" s="10"/>
      <c r="I254" s="10"/>
      <c r="J254" s="10"/>
      <c r="K254" s="10"/>
      <c r="L254" s="11">
        <v>10800</v>
      </c>
      <c r="M254" s="11">
        <v>3350</v>
      </c>
      <c r="N254" s="11"/>
      <c r="O254" s="11"/>
      <c r="P254" s="11"/>
      <c r="Q254" s="11"/>
      <c r="R254" s="11"/>
      <c r="S254" s="12">
        <f t="shared" si="70"/>
        <v>0</v>
      </c>
      <c r="T254" s="29">
        <f>SUM(U254:AN254)</f>
        <v>14150</v>
      </c>
      <c r="U254" s="11"/>
      <c r="V254" s="11"/>
      <c r="W254" s="11"/>
      <c r="X254" s="11"/>
      <c r="Y254" s="11"/>
      <c r="Z254" s="11"/>
      <c r="AA254" s="11"/>
      <c r="AB254" s="11"/>
      <c r="AC254" s="11"/>
      <c r="AD254" s="11"/>
      <c r="AE254" s="11"/>
      <c r="AF254" s="11"/>
      <c r="AG254" s="11"/>
      <c r="AH254" s="11"/>
      <c r="AI254" s="11"/>
      <c r="AJ254" s="11"/>
      <c r="AK254" s="11"/>
      <c r="AL254" s="11"/>
      <c r="AM254" s="11"/>
      <c r="AN254" s="12">
        <f>+C254</f>
        <v>14150</v>
      </c>
    </row>
    <row r="255" spans="1:40" s="19" customFormat="1" x14ac:dyDescent="0.25">
      <c r="A255" s="17">
        <v>34</v>
      </c>
      <c r="B255" s="13" t="s">
        <v>283</v>
      </c>
      <c r="C255" s="31">
        <f t="shared" si="71"/>
        <v>10630</v>
      </c>
      <c r="D255" s="24">
        <f t="shared" si="72"/>
        <v>10630</v>
      </c>
      <c r="E255" s="17">
        <f t="shared" ref="E255:M255" si="119">SUM(E256)</f>
        <v>0</v>
      </c>
      <c r="F255" s="17">
        <f t="shared" si="119"/>
        <v>0</v>
      </c>
      <c r="G255" s="17">
        <f t="shared" si="119"/>
        <v>0</v>
      </c>
      <c r="H255" s="17">
        <f t="shared" si="119"/>
        <v>0</v>
      </c>
      <c r="I255" s="17">
        <f t="shared" si="119"/>
        <v>0</v>
      </c>
      <c r="J255" s="17">
        <f t="shared" si="119"/>
        <v>0</v>
      </c>
      <c r="K255" s="17">
        <f t="shared" si="119"/>
        <v>0</v>
      </c>
      <c r="L255" s="17">
        <f t="shared" si="119"/>
        <v>8644</v>
      </c>
      <c r="M255" s="17">
        <f t="shared" si="119"/>
        <v>1986</v>
      </c>
      <c r="N255" s="17">
        <f>SUM(N256)</f>
        <v>0</v>
      </c>
      <c r="O255" s="17">
        <f t="shared" ref="O255:R255" si="120">SUM(O256)</f>
        <v>0</v>
      </c>
      <c r="P255" s="17">
        <f t="shared" si="120"/>
        <v>0</v>
      </c>
      <c r="Q255" s="17">
        <f t="shared" si="120"/>
        <v>0</v>
      </c>
      <c r="R255" s="17">
        <f t="shared" si="120"/>
        <v>0</v>
      </c>
      <c r="S255" s="27">
        <f t="shared" si="70"/>
        <v>0</v>
      </c>
      <c r="T255" s="31">
        <f>T256</f>
        <v>10630</v>
      </c>
      <c r="U255" s="31">
        <f t="shared" ref="U255:AN255" si="121">U256</f>
        <v>0</v>
      </c>
      <c r="V255" s="31">
        <f t="shared" si="121"/>
        <v>0</v>
      </c>
      <c r="W255" s="31">
        <f t="shared" si="121"/>
        <v>0</v>
      </c>
      <c r="X255" s="31">
        <f t="shared" si="121"/>
        <v>0</v>
      </c>
      <c r="Y255" s="31">
        <f t="shared" si="121"/>
        <v>0</v>
      </c>
      <c r="Z255" s="31">
        <f t="shared" si="121"/>
        <v>0</v>
      </c>
      <c r="AA255" s="31">
        <f t="shared" si="121"/>
        <v>0</v>
      </c>
      <c r="AB255" s="31">
        <f t="shared" si="121"/>
        <v>0</v>
      </c>
      <c r="AC255" s="31">
        <f t="shared" si="121"/>
        <v>0</v>
      </c>
      <c r="AD255" s="31">
        <f t="shared" si="121"/>
        <v>0</v>
      </c>
      <c r="AE255" s="31">
        <f t="shared" si="121"/>
        <v>0</v>
      </c>
      <c r="AF255" s="31">
        <f t="shared" si="121"/>
        <v>0</v>
      </c>
      <c r="AG255" s="31">
        <f t="shared" si="121"/>
        <v>0</v>
      </c>
      <c r="AH255" s="31">
        <f t="shared" si="121"/>
        <v>0</v>
      </c>
      <c r="AI255" s="31">
        <f t="shared" si="121"/>
        <v>0</v>
      </c>
      <c r="AJ255" s="31">
        <f t="shared" si="121"/>
        <v>0</v>
      </c>
      <c r="AK255" s="31">
        <f t="shared" si="121"/>
        <v>0</v>
      </c>
      <c r="AL255" s="31">
        <f t="shared" si="121"/>
        <v>0</v>
      </c>
      <c r="AM255" s="31">
        <f t="shared" si="121"/>
        <v>0</v>
      </c>
      <c r="AN255" s="31">
        <f t="shared" si="121"/>
        <v>10630</v>
      </c>
    </row>
    <row r="256" spans="1:40" x14ac:dyDescent="0.25">
      <c r="A256" s="11"/>
      <c r="B256" s="34" t="s">
        <v>259</v>
      </c>
      <c r="C256" s="29">
        <f t="shared" si="71"/>
        <v>10630</v>
      </c>
      <c r="D256" s="24"/>
      <c r="E256" s="10"/>
      <c r="F256" s="10"/>
      <c r="G256" s="10"/>
      <c r="H256" s="10"/>
      <c r="I256" s="10"/>
      <c r="J256" s="10"/>
      <c r="K256" s="10"/>
      <c r="L256" s="11">
        <v>8644</v>
      </c>
      <c r="M256" s="11">
        <v>1986</v>
      </c>
      <c r="N256" s="11"/>
      <c r="O256" s="11"/>
      <c r="P256" s="11"/>
      <c r="Q256" s="11"/>
      <c r="R256" s="11"/>
      <c r="S256" s="12">
        <f t="shared" si="70"/>
        <v>0</v>
      </c>
      <c r="T256" s="29">
        <f>SUM(U256:AN256)</f>
        <v>10630</v>
      </c>
      <c r="U256" s="11"/>
      <c r="V256" s="11"/>
      <c r="W256" s="11"/>
      <c r="X256" s="11"/>
      <c r="Y256" s="11"/>
      <c r="Z256" s="11"/>
      <c r="AA256" s="11"/>
      <c r="AB256" s="11"/>
      <c r="AC256" s="11"/>
      <c r="AD256" s="11"/>
      <c r="AE256" s="11"/>
      <c r="AF256" s="11"/>
      <c r="AG256" s="11"/>
      <c r="AH256" s="11"/>
      <c r="AI256" s="11"/>
      <c r="AJ256" s="11"/>
      <c r="AK256" s="11"/>
      <c r="AL256" s="11"/>
      <c r="AM256" s="11"/>
      <c r="AN256" s="12">
        <f>+C256</f>
        <v>10630</v>
      </c>
    </row>
    <row r="257" spans="1:40" s="19" customFormat="1" x14ac:dyDescent="0.25">
      <c r="A257" s="17">
        <v>35</v>
      </c>
      <c r="B257" s="13" t="s">
        <v>284</v>
      </c>
      <c r="C257" s="31">
        <f t="shared" si="71"/>
        <v>8600</v>
      </c>
      <c r="D257" s="24">
        <f t="shared" si="72"/>
        <v>8600</v>
      </c>
      <c r="E257" s="17">
        <f t="shared" ref="E257:M257" si="122">SUM(E258)</f>
        <v>0</v>
      </c>
      <c r="F257" s="17">
        <f t="shared" si="122"/>
        <v>0</v>
      </c>
      <c r="G257" s="17">
        <f t="shared" si="122"/>
        <v>0</v>
      </c>
      <c r="H257" s="17">
        <f t="shared" si="122"/>
        <v>0</v>
      </c>
      <c r="I257" s="17">
        <f t="shared" si="122"/>
        <v>0</v>
      </c>
      <c r="J257" s="17">
        <f t="shared" si="122"/>
        <v>0</v>
      </c>
      <c r="K257" s="17">
        <f t="shared" si="122"/>
        <v>0</v>
      </c>
      <c r="L257" s="17">
        <f t="shared" si="122"/>
        <v>8600</v>
      </c>
      <c r="M257" s="17">
        <f t="shared" si="122"/>
        <v>0</v>
      </c>
      <c r="N257" s="17">
        <f>SUM(N258)</f>
        <v>0</v>
      </c>
      <c r="O257" s="17">
        <f t="shared" ref="O257:R257" si="123">SUM(O258)</f>
        <v>0</v>
      </c>
      <c r="P257" s="17">
        <f t="shared" si="123"/>
        <v>0</v>
      </c>
      <c r="Q257" s="17">
        <f t="shared" si="123"/>
        <v>0</v>
      </c>
      <c r="R257" s="17">
        <f t="shared" si="123"/>
        <v>0</v>
      </c>
      <c r="S257" s="27">
        <f t="shared" si="70"/>
        <v>0</v>
      </c>
      <c r="T257" s="31">
        <f>T258</f>
        <v>8600</v>
      </c>
      <c r="U257" s="31">
        <f t="shared" ref="U257:AN257" si="124">U258</f>
        <v>0</v>
      </c>
      <c r="V257" s="31">
        <f t="shared" si="124"/>
        <v>0</v>
      </c>
      <c r="W257" s="31">
        <f t="shared" si="124"/>
        <v>0</v>
      </c>
      <c r="X257" s="31">
        <f t="shared" si="124"/>
        <v>0</v>
      </c>
      <c r="Y257" s="31">
        <f t="shared" si="124"/>
        <v>0</v>
      </c>
      <c r="Z257" s="31">
        <f t="shared" si="124"/>
        <v>0</v>
      </c>
      <c r="AA257" s="31">
        <f t="shared" si="124"/>
        <v>0</v>
      </c>
      <c r="AB257" s="31">
        <f t="shared" si="124"/>
        <v>0</v>
      </c>
      <c r="AC257" s="31">
        <f t="shared" si="124"/>
        <v>0</v>
      </c>
      <c r="AD257" s="31">
        <f t="shared" si="124"/>
        <v>0</v>
      </c>
      <c r="AE257" s="31">
        <f t="shared" si="124"/>
        <v>0</v>
      </c>
      <c r="AF257" s="31">
        <f t="shared" si="124"/>
        <v>0</v>
      </c>
      <c r="AG257" s="31">
        <f t="shared" si="124"/>
        <v>0</v>
      </c>
      <c r="AH257" s="31">
        <f t="shared" si="124"/>
        <v>0</v>
      </c>
      <c r="AI257" s="31">
        <f t="shared" si="124"/>
        <v>0</v>
      </c>
      <c r="AJ257" s="31">
        <f t="shared" si="124"/>
        <v>0</v>
      </c>
      <c r="AK257" s="31">
        <f t="shared" si="124"/>
        <v>0</v>
      </c>
      <c r="AL257" s="31">
        <f t="shared" si="124"/>
        <v>0</v>
      </c>
      <c r="AM257" s="31">
        <f t="shared" si="124"/>
        <v>0</v>
      </c>
      <c r="AN257" s="31">
        <f t="shared" si="124"/>
        <v>8600</v>
      </c>
    </row>
    <row r="258" spans="1:40" x14ac:dyDescent="0.25">
      <c r="A258" s="11"/>
      <c r="B258" s="34" t="s">
        <v>259</v>
      </c>
      <c r="C258" s="29">
        <f t="shared" si="71"/>
        <v>8600</v>
      </c>
      <c r="D258" s="24"/>
      <c r="E258" s="10"/>
      <c r="F258" s="10"/>
      <c r="G258" s="10"/>
      <c r="H258" s="10"/>
      <c r="I258" s="10"/>
      <c r="J258" s="10"/>
      <c r="K258" s="10"/>
      <c r="L258" s="11">
        <v>8600</v>
      </c>
      <c r="M258" s="11"/>
      <c r="N258" s="11"/>
      <c r="O258" s="11"/>
      <c r="P258" s="11"/>
      <c r="Q258" s="11"/>
      <c r="R258" s="11"/>
      <c r="S258" s="12">
        <f t="shared" si="70"/>
        <v>0</v>
      </c>
      <c r="T258" s="29">
        <f>SUM(U258:AN258)</f>
        <v>8600</v>
      </c>
      <c r="U258" s="11"/>
      <c r="V258" s="11"/>
      <c r="W258" s="11"/>
      <c r="X258" s="11"/>
      <c r="Y258" s="11"/>
      <c r="Z258" s="11"/>
      <c r="AA258" s="11"/>
      <c r="AB258" s="11"/>
      <c r="AC258" s="11"/>
      <c r="AD258" s="11"/>
      <c r="AE258" s="11"/>
      <c r="AF258" s="11"/>
      <c r="AG258" s="11"/>
      <c r="AH258" s="11"/>
      <c r="AI258" s="11"/>
      <c r="AJ258" s="11"/>
      <c r="AK258" s="11"/>
      <c r="AL258" s="11"/>
      <c r="AM258" s="11"/>
      <c r="AN258" s="12">
        <f>+C258</f>
        <v>8600</v>
      </c>
    </row>
    <row r="259" spans="1:40" s="19" customFormat="1" x14ac:dyDescent="0.25">
      <c r="A259" s="17">
        <v>36</v>
      </c>
      <c r="B259" s="13" t="s">
        <v>285</v>
      </c>
      <c r="C259" s="31">
        <f t="shared" si="71"/>
        <v>9200</v>
      </c>
      <c r="D259" s="24">
        <f t="shared" ref="D259:D287" si="125">+SUM(E259:R259)</f>
        <v>9200</v>
      </c>
      <c r="E259" s="17">
        <f t="shared" ref="E259:M259" si="126">SUM(E260)</f>
        <v>0</v>
      </c>
      <c r="F259" s="17">
        <f t="shared" si="126"/>
        <v>0</v>
      </c>
      <c r="G259" s="17">
        <f t="shared" si="126"/>
        <v>0</v>
      </c>
      <c r="H259" s="17">
        <f t="shared" si="126"/>
        <v>0</v>
      </c>
      <c r="I259" s="17">
        <f t="shared" si="126"/>
        <v>0</v>
      </c>
      <c r="J259" s="17">
        <f t="shared" si="126"/>
        <v>0</v>
      </c>
      <c r="K259" s="17">
        <f t="shared" si="126"/>
        <v>0</v>
      </c>
      <c r="L259" s="17">
        <f t="shared" si="126"/>
        <v>9200</v>
      </c>
      <c r="M259" s="17">
        <f t="shared" si="126"/>
        <v>0</v>
      </c>
      <c r="N259" s="17">
        <f>SUM(N260)</f>
        <v>0</v>
      </c>
      <c r="O259" s="17">
        <f t="shared" ref="O259:R259" si="127">SUM(O260)</f>
        <v>0</v>
      </c>
      <c r="P259" s="17">
        <f t="shared" si="127"/>
        <v>0</v>
      </c>
      <c r="Q259" s="17">
        <f t="shared" si="127"/>
        <v>0</v>
      </c>
      <c r="R259" s="17">
        <f t="shared" si="127"/>
        <v>0</v>
      </c>
      <c r="S259" s="27">
        <f t="shared" si="70"/>
        <v>0</v>
      </c>
      <c r="T259" s="31">
        <f>T260</f>
        <v>9200</v>
      </c>
      <c r="U259" s="31">
        <f t="shared" ref="U259:AN259" si="128">U260</f>
        <v>0</v>
      </c>
      <c r="V259" s="31">
        <f t="shared" si="128"/>
        <v>0</v>
      </c>
      <c r="W259" s="31">
        <f t="shared" si="128"/>
        <v>0</v>
      </c>
      <c r="X259" s="31">
        <f t="shared" si="128"/>
        <v>0</v>
      </c>
      <c r="Y259" s="31">
        <f t="shared" si="128"/>
        <v>0</v>
      </c>
      <c r="Z259" s="31">
        <f t="shared" si="128"/>
        <v>0</v>
      </c>
      <c r="AA259" s="31">
        <f t="shared" si="128"/>
        <v>0</v>
      </c>
      <c r="AB259" s="31">
        <f t="shared" si="128"/>
        <v>0</v>
      </c>
      <c r="AC259" s="31">
        <f t="shared" si="128"/>
        <v>0</v>
      </c>
      <c r="AD259" s="31">
        <f t="shared" si="128"/>
        <v>0</v>
      </c>
      <c r="AE259" s="31">
        <f t="shared" si="128"/>
        <v>0</v>
      </c>
      <c r="AF259" s="31">
        <f t="shared" si="128"/>
        <v>0</v>
      </c>
      <c r="AG259" s="31">
        <f t="shared" si="128"/>
        <v>0</v>
      </c>
      <c r="AH259" s="31">
        <f t="shared" si="128"/>
        <v>0</v>
      </c>
      <c r="AI259" s="31">
        <f t="shared" si="128"/>
        <v>0</v>
      </c>
      <c r="AJ259" s="31">
        <f t="shared" si="128"/>
        <v>0</v>
      </c>
      <c r="AK259" s="31">
        <f t="shared" si="128"/>
        <v>0</v>
      </c>
      <c r="AL259" s="31">
        <f t="shared" si="128"/>
        <v>0</v>
      </c>
      <c r="AM259" s="31">
        <f t="shared" si="128"/>
        <v>0</v>
      </c>
      <c r="AN259" s="31">
        <f t="shared" si="128"/>
        <v>9200</v>
      </c>
    </row>
    <row r="260" spans="1:40" x14ac:dyDescent="0.25">
      <c r="A260" s="11"/>
      <c r="B260" s="34" t="s">
        <v>259</v>
      </c>
      <c r="C260" s="29">
        <f t="shared" si="71"/>
        <v>9200</v>
      </c>
      <c r="D260" s="24"/>
      <c r="E260" s="10"/>
      <c r="F260" s="10"/>
      <c r="G260" s="10"/>
      <c r="H260" s="10"/>
      <c r="I260" s="10"/>
      <c r="J260" s="10"/>
      <c r="K260" s="10"/>
      <c r="L260" s="11">
        <v>9200</v>
      </c>
      <c r="M260" s="11"/>
      <c r="N260" s="11"/>
      <c r="O260" s="11"/>
      <c r="P260" s="11"/>
      <c r="Q260" s="11"/>
      <c r="R260" s="11"/>
      <c r="S260" s="12">
        <f t="shared" si="70"/>
        <v>0</v>
      </c>
      <c r="T260" s="29">
        <f>SUM(U260:AN260)</f>
        <v>9200</v>
      </c>
      <c r="U260" s="11"/>
      <c r="V260" s="11"/>
      <c r="W260" s="11"/>
      <c r="X260" s="11"/>
      <c r="Y260" s="11"/>
      <c r="Z260" s="11"/>
      <c r="AA260" s="11"/>
      <c r="AB260" s="11"/>
      <c r="AC260" s="11"/>
      <c r="AD260" s="11"/>
      <c r="AE260" s="11"/>
      <c r="AF260" s="11"/>
      <c r="AG260" s="11"/>
      <c r="AH260" s="11"/>
      <c r="AI260" s="11"/>
      <c r="AJ260" s="11"/>
      <c r="AK260" s="11"/>
      <c r="AL260" s="11"/>
      <c r="AM260" s="11"/>
      <c r="AN260" s="12">
        <f>+C260</f>
        <v>9200</v>
      </c>
    </row>
    <row r="261" spans="1:40" s="19" customFormat="1" x14ac:dyDescent="0.25">
      <c r="A261" s="17">
        <v>37</v>
      </c>
      <c r="B261" s="13" t="s">
        <v>286</v>
      </c>
      <c r="C261" s="31">
        <f t="shared" si="71"/>
        <v>8260</v>
      </c>
      <c r="D261" s="24">
        <f t="shared" si="125"/>
        <v>8260</v>
      </c>
      <c r="E261" s="17">
        <f t="shared" ref="E261:M261" si="129">SUM(E262)</f>
        <v>0</v>
      </c>
      <c r="F261" s="17">
        <f t="shared" si="129"/>
        <v>0</v>
      </c>
      <c r="G261" s="17">
        <f t="shared" si="129"/>
        <v>0</v>
      </c>
      <c r="H261" s="17">
        <f t="shared" si="129"/>
        <v>0</v>
      </c>
      <c r="I261" s="17">
        <f t="shared" si="129"/>
        <v>0</v>
      </c>
      <c r="J261" s="17">
        <f t="shared" si="129"/>
        <v>0</v>
      </c>
      <c r="K261" s="17">
        <f t="shared" si="129"/>
        <v>0</v>
      </c>
      <c r="L261" s="17">
        <f t="shared" si="129"/>
        <v>8260</v>
      </c>
      <c r="M261" s="17">
        <f t="shared" si="129"/>
        <v>0</v>
      </c>
      <c r="N261" s="17">
        <f>SUM(N262)</f>
        <v>0</v>
      </c>
      <c r="O261" s="17">
        <f t="shared" ref="O261:R261" si="130">SUM(O262)</f>
        <v>0</v>
      </c>
      <c r="P261" s="17">
        <f t="shared" si="130"/>
        <v>0</v>
      </c>
      <c r="Q261" s="17">
        <f t="shared" si="130"/>
        <v>0</v>
      </c>
      <c r="R261" s="17">
        <f t="shared" si="130"/>
        <v>0</v>
      </c>
      <c r="S261" s="27">
        <f t="shared" ref="S261:S299" si="131">C261-T261</f>
        <v>0</v>
      </c>
      <c r="T261" s="31">
        <f>T262</f>
        <v>8260</v>
      </c>
      <c r="U261" s="31">
        <f t="shared" ref="U261:AN261" si="132">U262</f>
        <v>0</v>
      </c>
      <c r="V261" s="31">
        <f t="shared" si="132"/>
        <v>0</v>
      </c>
      <c r="W261" s="31">
        <f t="shared" si="132"/>
        <v>0</v>
      </c>
      <c r="X261" s="31">
        <f t="shared" si="132"/>
        <v>0</v>
      </c>
      <c r="Y261" s="31">
        <f t="shared" si="132"/>
        <v>0</v>
      </c>
      <c r="Z261" s="31">
        <f t="shared" si="132"/>
        <v>0</v>
      </c>
      <c r="AA261" s="31">
        <f t="shared" si="132"/>
        <v>0</v>
      </c>
      <c r="AB261" s="31">
        <f t="shared" si="132"/>
        <v>0</v>
      </c>
      <c r="AC261" s="31">
        <f t="shared" si="132"/>
        <v>0</v>
      </c>
      <c r="AD261" s="31">
        <f t="shared" si="132"/>
        <v>0</v>
      </c>
      <c r="AE261" s="31">
        <f t="shared" si="132"/>
        <v>0</v>
      </c>
      <c r="AF261" s="31">
        <f t="shared" si="132"/>
        <v>0</v>
      </c>
      <c r="AG261" s="31">
        <f t="shared" si="132"/>
        <v>0</v>
      </c>
      <c r="AH261" s="31">
        <f t="shared" si="132"/>
        <v>0</v>
      </c>
      <c r="AI261" s="31">
        <f t="shared" si="132"/>
        <v>0</v>
      </c>
      <c r="AJ261" s="31">
        <f t="shared" si="132"/>
        <v>0</v>
      </c>
      <c r="AK261" s="31">
        <f t="shared" si="132"/>
        <v>0</v>
      </c>
      <c r="AL261" s="31">
        <f t="shared" si="132"/>
        <v>0</v>
      </c>
      <c r="AM261" s="31">
        <f t="shared" si="132"/>
        <v>0</v>
      </c>
      <c r="AN261" s="31">
        <f t="shared" si="132"/>
        <v>8260</v>
      </c>
    </row>
    <row r="262" spans="1:40" x14ac:dyDescent="0.25">
      <c r="A262" s="11"/>
      <c r="B262" s="34" t="s">
        <v>259</v>
      </c>
      <c r="C262" s="29">
        <f t="shared" si="71"/>
        <v>8260</v>
      </c>
      <c r="D262" s="24"/>
      <c r="E262" s="10"/>
      <c r="F262" s="10"/>
      <c r="G262" s="10"/>
      <c r="H262" s="10"/>
      <c r="I262" s="10"/>
      <c r="J262" s="10"/>
      <c r="K262" s="10"/>
      <c r="L262" s="11">
        <v>8260</v>
      </c>
      <c r="M262" s="11"/>
      <c r="N262" s="11"/>
      <c r="O262" s="11"/>
      <c r="P262" s="11"/>
      <c r="Q262" s="11"/>
      <c r="R262" s="11"/>
      <c r="S262" s="12">
        <f t="shared" si="131"/>
        <v>0</v>
      </c>
      <c r="T262" s="29">
        <f>SUM(U262:AN262)</f>
        <v>8260</v>
      </c>
      <c r="U262" s="11"/>
      <c r="V262" s="11"/>
      <c r="W262" s="11"/>
      <c r="X262" s="11"/>
      <c r="Y262" s="11"/>
      <c r="Z262" s="11"/>
      <c r="AA262" s="11"/>
      <c r="AB262" s="11"/>
      <c r="AC262" s="11"/>
      <c r="AD262" s="11"/>
      <c r="AE262" s="11"/>
      <c r="AF262" s="11"/>
      <c r="AG262" s="11"/>
      <c r="AH262" s="11"/>
      <c r="AI262" s="11"/>
      <c r="AJ262" s="11"/>
      <c r="AK262" s="11"/>
      <c r="AL262" s="11"/>
      <c r="AM262" s="11"/>
      <c r="AN262" s="12">
        <f>+C262</f>
        <v>8260</v>
      </c>
    </row>
    <row r="263" spans="1:40" s="19" customFormat="1" x14ac:dyDescent="0.25">
      <c r="A263" s="17">
        <v>38</v>
      </c>
      <c r="B263" s="13" t="s">
        <v>287</v>
      </c>
      <c r="C263" s="31">
        <f t="shared" ref="C263:C299" si="133">SUM(E263:R263)</f>
        <v>436982</v>
      </c>
      <c r="D263" s="24">
        <f t="shared" si="125"/>
        <v>436982</v>
      </c>
      <c r="E263" s="17">
        <f t="shared" ref="E263:M263" si="134">SUM(E264:E268)</f>
        <v>375832</v>
      </c>
      <c r="F263" s="17">
        <f t="shared" si="134"/>
        <v>57650</v>
      </c>
      <c r="G263" s="17">
        <f t="shared" si="134"/>
        <v>0</v>
      </c>
      <c r="H263" s="17">
        <f t="shared" si="134"/>
        <v>0</v>
      </c>
      <c r="I263" s="17">
        <f t="shared" si="134"/>
        <v>0</v>
      </c>
      <c r="J263" s="17">
        <f t="shared" si="134"/>
        <v>0</v>
      </c>
      <c r="K263" s="17">
        <f t="shared" si="134"/>
        <v>0</v>
      </c>
      <c r="L263" s="17">
        <f t="shared" si="134"/>
        <v>3500</v>
      </c>
      <c r="M263" s="17">
        <f t="shared" si="134"/>
        <v>0</v>
      </c>
      <c r="N263" s="17">
        <f>SUM(N264:N268)</f>
        <v>0</v>
      </c>
      <c r="O263" s="17">
        <f t="shared" ref="O263:R263" si="135">SUM(O264:O268)</f>
        <v>0</v>
      </c>
      <c r="P263" s="17">
        <f t="shared" si="135"/>
        <v>0</v>
      </c>
      <c r="Q263" s="17">
        <f t="shared" si="135"/>
        <v>0</v>
      </c>
      <c r="R263" s="17">
        <f t="shared" si="135"/>
        <v>0</v>
      </c>
      <c r="S263" s="27">
        <f t="shared" si="131"/>
        <v>0</v>
      </c>
      <c r="T263" s="31">
        <f>SUM(T264:T268)</f>
        <v>436982</v>
      </c>
      <c r="U263" s="31">
        <f t="shared" ref="U263:AN263" si="136">SUM(U264:U268)</f>
        <v>0</v>
      </c>
      <c r="V263" s="31">
        <f t="shared" si="136"/>
        <v>0</v>
      </c>
      <c r="W263" s="31">
        <f t="shared" si="136"/>
        <v>0</v>
      </c>
      <c r="X263" s="31">
        <f t="shared" si="136"/>
        <v>0</v>
      </c>
      <c r="Y263" s="31">
        <f t="shared" si="136"/>
        <v>0</v>
      </c>
      <c r="Z263" s="31">
        <f t="shared" si="136"/>
        <v>0</v>
      </c>
      <c r="AA263" s="31">
        <f t="shared" si="136"/>
        <v>0</v>
      </c>
      <c r="AB263" s="31">
        <f t="shared" si="136"/>
        <v>0</v>
      </c>
      <c r="AC263" s="31">
        <f t="shared" si="136"/>
        <v>0</v>
      </c>
      <c r="AD263" s="31">
        <f t="shared" si="136"/>
        <v>0</v>
      </c>
      <c r="AE263" s="31">
        <f t="shared" si="136"/>
        <v>0</v>
      </c>
      <c r="AF263" s="31">
        <f t="shared" si="136"/>
        <v>0</v>
      </c>
      <c r="AG263" s="31">
        <f t="shared" si="136"/>
        <v>0</v>
      </c>
      <c r="AH263" s="31">
        <f t="shared" si="136"/>
        <v>0</v>
      </c>
      <c r="AI263" s="31">
        <f t="shared" si="136"/>
        <v>0</v>
      </c>
      <c r="AJ263" s="31">
        <f t="shared" si="136"/>
        <v>82300</v>
      </c>
      <c r="AK263" s="31">
        <f t="shared" si="136"/>
        <v>351182</v>
      </c>
      <c r="AL263" s="31">
        <f t="shared" si="136"/>
        <v>0</v>
      </c>
      <c r="AM263" s="31">
        <f t="shared" si="136"/>
        <v>0</v>
      </c>
      <c r="AN263" s="31">
        <f t="shared" si="136"/>
        <v>3500</v>
      </c>
    </row>
    <row r="264" spans="1:40" x14ac:dyDescent="0.25">
      <c r="A264" s="11"/>
      <c r="B264" s="10" t="s">
        <v>259</v>
      </c>
      <c r="C264" s="29">
        <f t="shared" si="133"/>
        <v>3500</v>
      </c>
      <c r="D264" s="24"/>
      <c r="E264" s="10"/>
      <c r="F264" s="10"/>
      <c r="G264" s="10"/>
      <c r="H264" s="10"/>
      <c r="I264" s="10"/>
      <c r="J264" s="10"/>
      <c r="K264" s="10"/>
      <c r="L264" s="11">
        <v>3500</v>
      </c>
      <c r="M264" s="11"/>
      <c r="N264" s="11"/>
      <c r="O264" s="11"/>
      <c r="P264" s="11"/>
      <c r="Q264" s="11"/>
      <c r="R264" s="11"/>
      <c r="S264" s="12">
        <f t="shared" si="131"/>
        <v>0</v>
      </c>
      <c r="T264" s="29">
        <f>SUM(U264:AN264)</f>
        <v>3500</v>
      </c>
      <c r="U264" s="11"/>
      <c r="V264" s="11"/>
      <c r="W264" s="11"/>
      <c r="X264" s="11"/>
      <c r="Y264" s="11"/>
      <c r="Z264" s="11"/>
      <c r="AA264" s="11"/>
      <c r="AB264" s="11"/>
      <c r="AC264" s="11"/>
      <c r="AD264" s="11"/>
      <c r="AE264" s="11"/>
      <c r="AF264" s="11"/>
      <c r="AG264" s="11"/>
      <c r="AH264" s="11"/>
      <c r="AI264" s="11"/>
      <c r="AJ264" s="11"/>
      <c r="AK264" s="11"/>
      <c r="AL264" s="11"/>
      <c r="AM264" s="11"/>
      <c r="AN264" s="12">
        <f>+C264</f>
        <v>3500</v>
      </c>
    </row>
    <row r="265" spans="1:40" ht="31.5" x14ac:dyDescent="0.25">
      <c r="A265" s="11"/>
      <c r="B265" s="34" t="s">
        <v>288</v>
      </c>
      <c r="C265" s="29">
        <f t="shared" si="133"/>
        <v>333182</v>
      </c>
      <c r="D265" s="24"/>
      <c r="E265" s="10">
        <v>277832</v>
      </c>
      <c r="F265" s="10">
        <v>55350</v>
      </c>
      <c r="G265" s="10"/>
      <c r="H265" s="10"/>
      <c r="I265" s="10"/>
      <c r="J265" s="10"/>
      <c r="K265" s="10"/>
      <c r="L265" s="11"/>
      <c r="M265" s="11"/>
      <c r="N265" s="11"/>
      <c r="O265" s="11"/>
      <c r="P265" s="11"/>
      <c r="Q265" s="11"/>
      <c r="R265" s="11"/>
      <c r="S265" s="12">
        <f t="shared" si="131"/>
        <v>0</v>
      </c>
      <c r="T265" s="29">
        <f>SUM(U265:AN265)</f>
        <v>333182</v>
      </c>
      <c r="U265" s="11"/>
      <c r="V265" s="11"/>
      <c r="W265" s="11"/>
      <c r="X265" s="11"/>
      <c r="Y265" s="11"/>
      <c r="Z265" s="11"/>
      <c r="AA265" s="11"/>
      <c r="AB265" s="11"/>
      <c r="AC265" s="11"/>
      <c r="AD265" s="11"/>
      <c r="AE265" s="11"/>
      <c r="AF265" s="11"/>
      <c r="AG265" s="11"/>
      <c r="AH265" s="11"/>
      <c r="AI265" s="11"/>
      <c r="AJ265" s="11"/>
      <c r="AK265" s="12">
        <f>+C265</f>
        <v>333182</v>
      </c>
      <c r="AL265" s="11"/>
      <c r="AM265" s="11"/>
      <c r="AN265" s="11"/>
    </row>
    <row r="266" spans="1:40" ht="31.5" x14ac:dyDescent="0.25">
      <c r="A266" s="11"/>
      <c r="B266" s="40" t="s">
        <v>289</v>
      </c>
      <c r="C266" s="29">
        <f t="shared" si="133"/>
        <v>18000</v>
      </c>
      <c r="D266" s="24"/>
      <c r="E266" s="10">
        <v>18000</v>
      </c>
      <c r="F266" s="10"/>
      <c r="G266" s="10"/>
      <c r="H266" s="10"/>
      <c r="I266" s="10"/>
      <c r="J266" s="10"/>
      <c r="K266" s="10"/>
      <c r="L266" s="11"/>
      <c r="M266" s="11"/>
      <c r="N266" s="11"/>
      <c r="O266" s="11"/>
      <c r="P266" s="11"/>
      <c r="Q266" s="11"/>
      <c r="R266" s="11"/>
      <c r="S266" s="12">
        <f t="shared" si="131"/>
        <v>0</v>
      </c>
      <c r="T266" s="29">
        <f>SUM(U266:AN266)</f>
        <v>18000</v>
      </c>
      <c r="U266" s="11"/>
      <c r="V266" s="11"/>
      <c r="W266" s="11"/>
      <c r="X266" s="11"/>
      <c r="Y266" s="11"/>
      <c r="Z266" s="11"/>
      <c r="AA266" s="11"/>
      <c r="AB266" s="11"/>
      <c r="AC266" s="11"/>
      <c r="AD266" s="11"/>
      <c r="AE266" s="11"/>
      <c r="AF266" s="11"/>
      <c r="AG266" s="11"/>
      <c r="AH266" s="11"/>
      <c r="AI266" s="11"/>
      <c r="AJ266" s="11"/>
      <c r="AK266" s="12">
        <f>+C266</f>
        <v>18000</v>
      </c>
      <c r="AL266" s="11"/>
      <c r="AM266" s="11"/>
      <c r="AN266" s="11"/>
    </row>
    <row r="267" spans="1:40" ht="31.5" x14ac:dyDescent="0.25">
      <c r="A267" s="11"/>
      <c r="B267" s="40" t="s">
        <v>290</v>
      </c>
      <c r="C267" s="29">
        <f t="shared" si="133"/>
        <v>2300</v>
      </c>
      <c r="D267" s="24"/>
      <c r="E267" s="10"/>
      <c r="F267" s="10">
        <v>2300</v>
      </c>
      <c r="G267" s="10"/>
      <c r="H267" s="10"/>
      <c r="I267" s="10"/>
      <c r="J267" s="10"/>
      <c r="K267" s="10"/>
      <c r="L267" s="11"/>
      <c r="M267" s="11"/>
      <c r="N267" s="11"/>
      <c r="O267" s="11"/>
      <c r="P267" s="11"/>
      <c r="Q267" s="11"/>
      <c r="R267" s="11"/>
      <c r="S267" s="12">
        <f t="shared" si="131"/>
        <v>0</v>
      </c>
      <c r="T267" s="29">
        <f>SUM(U267:AN267)</f>
        <v>2300</v>
      </c>
      <c r="U267" s="11"/>
      <c r="V267" s="11"/>
      <c r="W267" s="11"/>
      <c r="X267" s="11"/>
      <c r="Y267" s="11"/>
      <c r="Z267" s="11"/>
      <c r="AA267" s="11"/>
      <c r="AB267" s="11"/>
      <c r="AC267" s="11"/>
      <c r="AD267" s="11"/>
      <c r="AE267" s="11"/>
      <c r="AF267" s="11"/>
      <c r="AG267" s="11"/>
      <c r="AH267" s="11"/>
      <c r="AI267" s="11"/>
      <c r="AJ267" s="12">
        <f>+C267</f>
        <v>2300</v>
      </c>
      <c r="AK267" s="11"/>
      <c r="AL267" s="11"/>
      <c r="AM267" s="11"/>
      <c r="AN267" s="11"/>
    </row>
    <row r="268" spans="1:40" x14ac:dyDescent="0.25">
      <c r="A268" s="11"/>
      <c r="B268" s="39" t="s">
        <v>291</v>
      </c>
      <c r="C268" s="29">
        <f t="shared" si="133"/>
        <v>80000</v>
      </c>
      <c r="D268" s="24"/>
      <c r="E268" s="10">
        <v>80000</v>
      </c>
      <c r="F268" s="10">
        <v>0</v>
      </c>
      <c r="G268" s="10"/>
      <c r="H268" s="10"/>
      <c r="I268" s="10"/>
      <c r="J268" s="10"/>
      <c r="K268" s="10"/>
      <c r="L268" s="11"/>
      <c r="M268" s="11"/>
      <c r="N268" s="11"/>
      <c r="O268" s="11"/>
      <c r="P268" s="11"/>
      <c r="Q268" s="11"/>
      <c r="R268" s="11"/>
      <c r="S268" s="12">
        <f t="shared" si="131"/>
        <v>0</v>
      </c>
      <c r="T268" s="29">
        <f>SUM(U268:AN268)</f>
        <v>80000</v>
      </c>
      <c r="U268" s="11"/>
      <c r="V268" s="11"/>
      <c r="W268" s="11"/>
      <c r="X268" s="11"/>
      <c r="Y268" s="11"/>
      <c r="Z268" s="11"/>
      <c r="AA268" s="11"/>
      <c r="AB268" s="11"/>
      <c r="AC268" s="11"/>
      <c r="AD268" s="11"/>
      <c r="AE268" s="11"/>
      <c r="AF268" s="11"/>
      <c r="AG268" s="11"/>
      <c r="AH268" s="11"/>
      <c r="AI268" s="11"/>
      <c r="AJ268" s="12">
        <f>+C268</f>
        <v>80000</v>
      </c>
      <c r="AK268" s="11"/>
      <c r="AL268" s="11"/>
      <c r="AM268" s="11"/>
      <c r="AN268" s="11"/>
    </row>
    <row r="269" spans="1:40" s="19" customFormat="1" x14ac:dyDescent="0.25">
      <c r="A269" s="17">
        <v>39</v>
      </c>
      <c r="B269" s="13" t="s">
        <v>292</v>
      </c>
      <c r="C269" s="31">
        <f t="shared" si="133"/>
        <v>38459</v>
      </c>
      <c r="D269" s="24">
        <f t="shared" si="125"/>
        <v>38459</v>
      </c>
      <c r="E269" s="17">
        <f t="shared" ref="E269:M269" si="137">SUM(E270:E271)</f>
        <v>0</v>
      </c>
      <c r="F269" s="17">
        <f t="shared" si="137"/>
        <v>0</v>
      </c>
      <c r="G269" s="17">
        <f t="shared" si="137"/>
        <v>0</v>
      </c>
      <c r="H269" s="17">
        <f t="shared" si="137"/>
        <v>0</v>
      </c>
      <c r="I269" s="17">
        <f t="shared" si="137"/>
        <v>100</v>
      </c>
      <c r="J269" s="17">
        <f t="shared" si="137"/>
        <v>0</v>
      </c>
      <c r="K269" s="17">
        <f t="shared" si="137"/>
        <v>0</v>
      </c>
      <c r="L269" s="17">
        <f t="shared" si="137"/>
        <v>0</v>
      </c>
      <c r="M269" s="17">
        <f t="shared" si="137"/>
        <v>0</v>
      </c>
      <c r="N269" s="17">
        <f>SUM(N270:N271)</f>
        <v>0</v>
      </c>
      <c r="O269" s="17">
        <f t="shared" ref="O269:R269" si="138">SUM(O270:O271)</f>
        <v>0</v>
      </c>
      <c r="P269" s="17">
        <f t="shared" si="138"/>
        <v>0</v>
      </c>
      <c r="Q269" s="17">
        <f t="shared" si="138"/>
        <v>38359</v>
      </c>
      <c r="R269" s="17">
        <f t="shared" si="138"/>
        <v>0</v>
      </c>
      <c r="S269" s="27">
        <f t="shared" si="131"/>
        <v>0</v>
      </c>
      <c r="T269" s="31">
        <f>SUM(T270:T271)</f>
        <v>38459</v>
      </c>
      <c r="U269" s="31">
        <f t="shared" ref="U269:AN269" si="139">SUM(U270:U271)</f>
        <v>38359</v>
      </c>
      <c r="V269" s="31">
        <f t="shared" si="139"/>
        <v>0</v>
      </c>
      <c r="W269" s="31">
        <f t="shared" si="139"/>
        <v>0</v>
      </c>
      <c r="X269" s="31">
        <f t="shared" si="139"/>
        <v>0</v>
      </c>
      <c r="Y269" s="31">
        <f t="shared" si="139"/>
        <v>0</v>
      </c>
      <c r="Z269" s="31">
        <f t="shared" si="139"/>
        <v>0</v>
      </c>
      <c r="AA269" s="31">
        <f t="shared" si="139"/>
        <v>0</v>
      </c>
      <c r="AB269" s="31">
        <f t="shared" si="139"/>
        <v>0</v>
      </c>
      <c r="AC269" s="31">
        <f t="shared" si="139"/>
        <v>0</v>
      </c>
      <c r="AD269" s="31">
        <f t="shared" si="139"/>
        <v>0</v>
      </c>
      <c r="AE269" s="31">
        <f t="shared" si="139"/>
        <v>0</v>
      </c>
      <c r="AF269" s="31">
        <f t="shared" si="139"/>
        <v>0</v>
      </c>
      <c r="AG269" s="31">
        <f t="shared" si="139"/>
        <v>0</v>
      </c>
      <c r="AH269" s="31">
        <f t="shared" si="139"/>
        <v>0</v>
      </c>
      <c r="AI269" s="31">
        <f t="shared" si="139"/>
        <v>0</v>
      </c>
      <c r="AJ269" s="31">
        <f t="shared" si="139"/>
        <v>0</v>
      </c>
      <c r="AK269" s="31">
        <f t="shared" si="139"/>
        <v>0</v>
      </c>
      <c r="AL269" s="31">
        <f t="shared" si="139"/>
        <v>0</v>
      </c>
      <c r="AM269" s="31">
        <f t="shared" si="139"/>
        <v>100</v>
      </c>
      <c r="AN269" s="31">
        <f t="shared" si="139"/>
        <v>0</v>
      </c>
    </row>
    <row r="270" spans="1:40" s="19" customFormat="1" ht="45" x14ac:dyDescent="0.25">
      <c r="A270" s="17"/>
      <c r="B270" s="42" t="s">
        <v>293</v>
      </c>
      <c r="C270" s="29">
        <f t="shared" si="133"/>
        <v>38359</v>
      </c>
      <c r="D270" s="24"/>
      <c r="E270" s="13"/>
      <c r="F270" s="13"/>
      <c r="G270" s="13"/>
      <c r="H270" s="13"/>
      <c r="I270" s="13"/>
      <c r="J270" s="13"/>
      <c r="K270" s="13"/>
      <c r="L270" s="17"/>
      <c r="M270" s="17"/>
      <c r="N270" s="17"/>
      <c r="O270" s="17"/>
      <c r="P270" s="17"/>
      <c r="Q270" s="17">
        <v>38359</v>
      </c>
      <c r="R270" s="17"/>
      <c r="S270" s="12">
        <f t="shared" si="131"/>
        <v>0</v>
      </c>
      <c r="T270" s="29">
        <f>SUM(U270:AN270)</f>
        <v>38359</v>
      </c>
      <c r="U270" s="27">
        <f>+C270</f>
        <v>38359</v>
      </c>
      <c r="V270" s="17"/>
      <c r="W270" s="17"/>
      <c r="X270" s="17"/>
      <c r="Y270" s="17"/>
      <c r="Z270" s="17"/>
      <c r="AA270" s="17"/>
      <c r="AB270" s="17"/>
      <c r="AC270" s="17"/>
      <c r="AD270" s="17"/>
      <c r="AE270" s="17"/>
      <c r="AF270" s="17"/>
      <c r="AG270" s="17"/>
      <c r="AH270" s="17"/>
      <c r="AI270" s="17"/>
      <c r="AJ270" s="17"/>
      <c r="AK270" s="17"/>
      <c r="AL270" s="17"/>
      <c r="AM270" s="17"/>
      <c r="AN270" s="17"/>
    </row>
    <row r="271" spans="1:40" ht="31.5" x14ac:dyDescent="0.25">
      <c r="A271" s="11"/>
      <c r="B271" s="37" t="s">
        <v>294</v>
      </c>
      <c r="C271" s="29">
        <f t="shared" si="133"/>
        <v>100</v>
      </c>
      <c r="D271" s="24"/>
      <c r="E271" s="10"/>
      <c r="F271" s="10"/>
      <c r="G271" s="10"/>
      <c r="H271" s="10"/>
      <c r="I271" s="10">
        <v>100</v>
      </c>
      <c r="J271" s="10"/>
      <c r="K271" s="10"/>
      <c r="L271" s="11"/>
      <c r="M271" s="11"/>
      <c r="N271" s="11"/>
      <c r="O271" s="11"/>
      <c r="P271" s="11"/>
      <c r="Q271" s="11"/>
      <c r="R271" s="11"/>
      <c r="S271" s="12">
        <f t="shared" si="131"/>
        <v>0</v>
      </c>
      <c r="T271" s="29">
        <f>SUM(U271:AN271)</f>
        <v>100</v>
      </c>
      <c r="U271" s="11"/>
      <c r="V271" s="11"/>
      <c r="W271" s="11"/>
      <c r="X271" s="11"/>
      <c r="Y271" s="11"/>
      <c r="Z271" s="11"/>
      <c r="AA271" s="11"/>
      <c r="AB271" s="11"/>
      <c r="AC271" s="11"/>
      <c r="AD271" s="11"/>
      <c r="AE271" s="11"/>
      <c r="AF271" s="11"/>
      <c r="AG271" s="11"/>
      <c r="AH271" s="11"/>
      <c r="AI271" s="11"/>
      <c r="AJ271" s="11"/>
      <c r="AK271" s="11"/>
      <c r="AL271" s="11"/>
      <c r="AM271" s="12">
        <f>+C271</f>
        <v>100</v>
      </c>
      <c r="AN271" s="11"/>
    </row>
    <row r="272" spans="1:40" s="19" customFormat="1" x14ac:dyDescent="0.25">
      <c r="A272" s="17">
        <v>40</v>
      </c>
      <c r="B272" s="13" t="s">
        <v>295</v>
      </c>
      <c r="C272" s="31">
        <f t="shared" si="133"/>
        <v>18412</v>
      </c>
      <c r="D272" s="24">
        <f t="shared" si="125"/>
        <v>18412</v>
      </c>
      <c r="E272" s="17">
        <f t="shared" ref="E272:M272" si="140">SUM(E273:E275)</f>
        <v>0</v>
      </c>
      <c r="F272" s="17">
        <f t="shared" si="140"/>
        <v>0</v>
      </c>
      <c r="G272" s="17">
        <f t="shared" si="140"/>
        <v>0</v>
      </c>
      <c r="H272" s="17">
        <f t="shared" si="140"/>
        <v>0</v>
      </c>
      <c r="I272" s="17">
        <f t="shared" si="140"/>
        <v>18412</v>
      </c>
      <c r="J272" s="17">
        <f t="shared" si="140"/>
        <v>0</v>
      </c>
      <c r="K272" s="17">
        <f t="shared" si="140"/>
        <v>0</v>
      </c>
      <c r="L272" s="17">
        <f t="shared" si="140"/>
        <v>0</v>
      </c>
      <c r="M272" s="17">
        <f t="shared" si="140"/>
        <v>0</v>
      </c>
      <c r="N272" s="17">
        <f>SUM(N273:N275)</f>
        <v>0</v>
      </c>
      <c r="O272" s="17">
        <f t="shared" ref="O272:R272" si="141">SUM(O273:O275)</f>
        <v>0</v>
      </c>
      <c r="P272" s="17">
        <f t="shared" si="141"/>
        <v>0</v>
      </c>
      <c r="Q272" s="17">
        <f t="shared" si="141"/>
        <v>0</v>
      </c>
      <c r="R272" s="17">
        <f t="shared" si="141"/>
        <v>0</v>
      </c>
      <c r="S272" s="27">
        <f t="shared" si="131"/>
        <v>0</v>
      </c>
      <c r="T272" s="31">
        <f>SUM(T273:T275)</f>
        <v>18412</v>
      </c>
      <c r="U272" s="31">
        <f t="shared" ref="U272:AN272" si="142">SUM(U273:U275)</f>
        <v>0</v>
      </c>
      <c r="V272" s="31">
        <f t="shared" si="142"/>
        <v>0</v>
      </c>
      <c r="W272" s="31">
        <f t="shared" si="142"/>
        <v>0</v>
      </c>
      <c r="X272" s="31">
        <f t="shared" si="142"/>
        <v>0</v>
      </c>
      <c r="Y272" s="31">
        <f t="shared" si="142"/>
        <v>0</v>
      </c>
      <c r="Z272" s="31">
        <f t="shared" si="142"/>
        <v>0</v>
      </c>
      <c r="AA272" s="31">
        <f t="shared" si="142"/>
        <v>0</v>
      </c>
      <c r="AB272" s="31">
        <f t="shared" si="142"/>
        <v>0</v>
      </c>
      <c r="AC272" s="31">
        <f t="shared" si="142"/>
        <v>0</v>
      </c>
      <c r="AD272" s="31">
        <f t="shared" si="142"/>
        <v>0</v>
      </c>
      <c r="AE272" s="31">
        <f t="shared" si="142"/>
        <v>0</v>
      </c>
      <c r="AF272" s="31">
        <f t="shared" si="142"/>
        <v>0</v>
      </c>
      <c r="AG272" s="31">
        <f t="shared" si="142"/>
        <v>0</v>
      </c>
      <c r="AH272" s="31">
        <f t="shared" si="142"/>
        <v>0</v>
      </c>
      <c r="AI272" s="31">
        <f t="shared" si="142"/>
        <v>0</v>
      </c>
      <c r="AJ272" s="31">
        <f t="shared" si="142"/>
        <v>0</v>
      </c>
      <c r="AK272" s="31">
        <f t="shared" si="142"/>
        <v>1390</v>
      </c>
      <c r="AL272" s="31">
        <f t="shared" si="142"/>
        <v>0</v>
      </c>
      <c r="AM272" s="31">
        <f t="shared" si="142"/>
        <v>17022</v>
      </c>
      <c r="AN272" s="31">
        <f t="shared" si="142"/>
        <v>0</v>
      </c>
    </row>
    <row r="273" spans="1:40" ht="31.5" x14ac:dyDescent="0.25">
      <c r="A273" s="11"/>
      <c r="B273" s="37" t="s">
        <v>296</v>
      </c>
      <c r="C273" s="29">
        <f t="shared" si="133"/>
        <v>12380</v>
      </c>
      <c r="D273" s="24"/>
      <c r="E273" s="10"/>
      <c r="F273" s="10"/>
      <c r="G273" s="10"/>
      <c r="H273" s="10"/>
      <c r="I273" s="10">
        <v>12380</v>
      </c>
      <c r="J273" s="10"/>
      <c r="K273" s="10"/>
      <c r="L273" s="11"/>
      <c r="M273" s="11"/>
      <c r="N273" s="11"/>
      <c r="O273" s="11"/>
      <c r="P273" s="11"/>
      <c r="Q273" s="11"/>
      <c r="R273" s="11"/>
      <c r="S273" s="12">
        <f t="shared" si="131"/>
        <v>0</v>
      </c>
      <c r="T273" s="29">
        <f>SUM(U273:AN273)</f>
        <v>12380</v>
      </c>
      <c r="U273" s="11"/>
      <c r="V273" s="11"/>
      <c r="W273" s="11"/>
      <c r="X273" s="11"/>
      <c r="Y273" s="11"/>
      <c r="Z273" s="11"/>
      <c r="AA273" s="11"/>
      <c r="AB273" s="11"/>
      <c r="AC273" s="11"/>
      <c r="AD273" s="11"/>
      <c r="AE273" s="11"/>
      <c r="AF273" s="11"/>
      <c r="AG273" s="11"/>
      <c r="AH273" s="11"/>
      <c r="AI273" s="11"/>
      <c r="AJ273" s="11"/>
      <c r="AK273" s="11"/>
      <c r="AL273" s="11"/>
      <c r="AM273" s="12">
        <f>+C273</f>
        <v>12380</v>
      </c>
      <c r="AN273" s="11"/>
    </row>
    <row r="274" spans="1:40" x14ac:dyDescent="0.25">
      <c r="A274" s="11"/>
      <c r="B274" s="37" t="s">
        <v>297</v>
      </c>
      <c r="C274" s="29">
        <f t="shared" si="133"/>
        <v>1390</v>
      </c>
      <c r="D274" s="24"/>
      <c r="E274" s="10"/>
      <c r="F274" s="10"/>
      <c r="G274" s="10"/>
      <c r="H274" s="10"/>
      <c r="I274" s="10">
        <v>1390</v>
      </c>
      <c r="J274" s="10"/>
      <c r="K274" s="10"/>
      <c r="L274" s="11"/>
      <c r="M274" s="11"/>
      <c r="N274" s="11"/>
      <c r="O274" s="11"/>
      <c r="P274" s="11"/>
      <c r="Q274" s="11"/>
      <c r="R274" s="11"/>
      <c r="S274" s="12">
        <f t="shared" si="131"/>
        <v>0</v>
      </c>
      <c r="T274" s="29">
        <f>SUM(U274:AN274)</f>
        <v>1390</v>
      </c>
      <c r="U274" s="11"/>
      <c r="V274" s="11"/>
      <c r="W274" s="11"/>
      <c r="X274" s="11"/>
      <c r="Y274" s="11"/>
      <c r="Z274" s="11"/>
      <c r="AA274" s="11"/>
      <c r="AB274" s="11"/>
      <c r="AC274" s="11"/>
      <c r="AD274" s="11"/>
      <c r="AE274" s="11"/>
      <c r="AF274" s="11"/>
      <c r="AG274" s="11"/>
      <c r="AH274" s="11"/>
      <c r="AI274" s="11"/>
      <c r="AJ274" s="11"/>
      <c r="AK274" s="12">
        <f>+C274</f>
        <v>1390</v>
      </c>
      <c r="AL274" s="11"/>
      <c r="AM274" s="11"/>
      <c r="AN274" s="11"/>
    </row>
    <row r="275" spans="1:40" ht="63" x14ac:dyDescent="0.25">
      <c r="A275" s="11"/>
      <c r="B275" s="43" t="s">
        <v>298</v>
      </c>
      <c r="C275" s="29">
        <f t="shared" si="133"/>
        <v>4642</v>
      </c>
      <c r="D275" s="24"/>
      <c r="E275" s="10"/>
      <c r="F275" s="10"/>
      <c r="G275" s="10"/>
      <c r="H275" s="10"/>
      <c r="I275" s="10">
        <v>4642</v>
      </c>
      <c r="J275" s="10"/>
      <c r="K275" s="10"/>
      <c r="L275" s="11"/>
      <c r="M275" s="11"/>
      <c r="N275" s="11"/>
      <c r="O275" s="11"/>
      <c r="P275" s="11"/>
      <c r="Q275" s="11"/>
      <c r="R275" s="11"/>
      <c r="S275" s="12">
        <f t="shared" si="131"/>
        <v>0</v>
      </c>
      <c r="T275" s="29">
        <f>SUM(U275:AN275)</f>
        <v>4642</v>
      </c>
      <c r="U275" s="11"/>
      <c r="V275" s="11"/>
      <c r="W275" s="11"/>
      <c r="X275" s="11"/>
      <c r="Y275" s="11"/>
      <c r="Z275" s="11"/>
      <c r="AA275" s="11"/>
      <c r="AB275" s="11"/>
      <c r="AC275" s="11"/>
      <c r="AD275" s="11"/>
      <c r="AE275" s="11"/>
      <c r="AF275" s="11"/>
      <c r="AG275" s="11"/>
      <c r="AH275" s="11"/>
      <c r="AI275" s="11"/>
      <c r="AJ275" s="11"/>
      <c r="AK275" s="11"/>
      <c r="AL275" s="11"/>
      <c r="AM275" s="12">
        <f>+C275</f>
        <v>4642</v>
      </c>
      <c r="AN275" s="11"/>
    </row>
    <row r="276" spans="1:40" s="19" customFormat="1" x14ac:dyDescent="0.25">
      <c r="A276" s="17">
        <v>41</v>
      </c>
      <c r="B276" s="13" t="s">
        <v>299</v>
      </c>
      <c r="C276" s="31">
        <f t="shared" si="133"/>
        <v>76000</v>
      </c>
      <c r="D276" s="24">
        <f t="shared" si="125"/>
        <v>76000</v>
      </c>
      <c r="E276" s="17">
        <f t="shared" ref="E276:M276" si="143">SUM(E277:E279)</f>
        <v>59280</v>
      </c>
      <c r="F276" s="17">
        <f t="shared" si="143"/>
        <v>16720</v>
      </c>
      <c r="G276" s="17">
        <f t="shared" si="143"/>
        <v>0</v>
      </c>
      <c r="H276" s="17">
        <f t="shared" si="143"/>
        <v>0</v>
      </c>
      <c r="I276" s="17">
        <f t="shared" si="143"/>
        <v>0</v>
      </c>
      <c r="J276" s="17">
        <f t="shared" si="143"/>
        <v>0</v>
      </c>
      <c r="K276" s="17">
        <f t="shared" si="143"/>
        <v>0</v>
      </c>
      <c r="L276" s="17">
        <f t="shared" si="143"/>
        <v>0</v>
      </c>
      <c r="M276" s="17">
        <f t="shared" si="143"/>
        <v>0</v>
      </c>
      <c r="N276" s="17">
        <f>SUM(N277:N279)</f>
        <v>0</v>
      </c>
      <c r="O276" s="17">
        <f t="shared" ref="O276:R276" si="144">SUM(O277:O279)</f>
        <v>0</v>
      </c>
      <c r="P276" s="17">
        <f t="shared" si="144"/>
        <v>0</v>
      </c>
      <c r="Q276" s="17">
        <f t="shared" si="144"/>
        <v>0</v>
      </c>
      <c r="R276" s="17">
        <f t="shared" si="144"/>
        <v>0</v>
      </c>
      <c r="S276" s="12">
        <f t="shared" si="131"/>
        <v>0</v>
      </c>
      <c r="T276" s="31">
        <f>SUM(T277:T279)</f>
        <v>76000</v>
      </c>
      <c r="U276" s="31">
        <f t="shared" ref="U276:AN276" si="145">SUM(U277:U279)</f>
        <v>0</v>
      </c>
      <c r="V276" s="31">
        <f t="shared" si="145"/>
        <v>0</v>
      </c>
      <c r="W276" s="31">
        <f t="shared" si="145"/>
        <v>0</v>
      </c>
      <c r="X276" s="31">
        <f t="shared" si="145"/>
        <v>0</v>
      </c>
      <c r="Y276" s="31">
        <f t="shared" si="145"/>
        <v>0</v>
      </c>
      <c r="Z276" s="31">
        <f t="shared" si="145"/>
        <v>0</v>
      </c>
      <c r="AA276" s="31">
        <f t="shared" si="145"/>
        <v>0</v>
      </c>
      <c r="AB276" s="31">
        <f t="shared" si="145"/>
        <v>0</v>
      </c>
      <c r="AC276" s="31">
        <f t="shared" si="145"/>
        <v>0</v>
      </c>
      <c r="AD276" s="31">
        <f t="shared" si="145"/>
        <v>0</v>
      </c>
      <c r="AE276" s="31">
        <f t="shared" si="145"/>
        <v>0</v>
      </c>
      <c r="AF276" s="31">
        <f t="shared" si="145"/>
        <v>0</v>
      </c>
      <c r="AG276" s="31">
        <f t="shared" si="145"/>
        <v>0</v>
      </c>
      <c r="AH276" s="31">
        <f t="shared" si="145"/>
        <v>0</v>
      </c>
      <c r="AI276" s="31">
        <f t="shared" si="145"/>
        <v>0</v>
      </c>
      <c r="AJ276" s="31">
        <f t="shared" si="145"/>
        <v>0</v>
      </c>
      <c r="AK276" s="31">
        <f t="shared" si="145"/>
        <v>25000</v>
      </c>
      <c r="AL276" s="31">
        <f t="shared" si="145"/>
        <v>0</v>
      </c>
      <c r="AM276" s="31">
        <f t="shared" si="145"/>
        <v>51000</v>
      </c>
      <c r="AN276" s="31">
        <f t="shared" si="145"/>
        <v>0</v>
      </c>
    </row>
    <row r="277" spans="1:40" ht="63" x14ac:dyDescent="0.25">
      <c r="A277" s="11"/>
      <c r="B277" s="44" t="s">
        <v>300</v>
      </c>
      <c r="C277" s="29">
        <f t="shared" si="133"/>
        <v>15000</v>
      </c>
      <c r="D277" s="24"/>
      <c r="E277" s="10">
        <v>15000</v>
      </c>
      <c r="F277" s="10"/>
      <c r="G277" s="10"/>
      <c r="H277" s="10">
        <v>0</v>
      </c>
      <c r="I277" s="10"/>
      <c r="J277" s="10"/>
      <c r="K277" s="10"/>
      <c r="L277" s="11"/>
      <c r="M277" s="11"/>
      <c r="N277" s="11"/>
      <c r="O277" s="11"/>
      <c r="P277" s="11"/>
      <c r="Q277" s="11"/>
      <c r="R277" s="11"/>
      <c r="S277" s="12">
        <f t="shared" si="131"/>
        <v>0</v>
      </c>
      <c r="T277" s="29">
        <f>SUM(U277:AN277)</f>
        <v>15000</v>
      </c>
      <c r="U277" s="11"/>
      <c r="V277" s="11"/>
      <c r="W277" s="11"/>
      <c r="X277" s="11"/>
      <c r="Y277" s="11"/>
      <c r="Z277" s="11"/>
      <c r="AA277" s="11"/>
      <c r="AB277" s="11"/>
      <c r="AC277" s="11"/>
      <c r="AD277" s="11"/>
      <c r="AE277" s="11"/>
      <c r="AF277" s="11"/>
      <c r="AG277" s="11"/>
      <c r="AH277" s="11"/>
      <c r="AI277" s="11"/>
      <c r="AJ277" s="11"/>
      <c r="AK277" s="11"/>
      <c r="AL277" s="11"/>
      <c r="AM277" s="12">
        <f>+C277</f>
        <v>15000</v>
      </c>
      <c r="AN277" s="11"/>
    </row>
    <row r="278" spans="1:40" ht="31.5" x14ac:dyDescent="0.25">
      <c r="A278" s="11"/>
      <c r="B278" s="44" t="s">
        <v>301</v>
      </c>
      <c r="C278" s="29">
        <f t="shared" si="133"/>
        <v>36000</v>
      </c>
      <c r="D278" s="24"/>
      <c r="E278" s="10">
        <v>19280</v>
      </c>
      <c r="F278" s="10">
        <v>16720</v>
      </c>
      <c r="G278" s="10"/>
      <c r="H278" s="10"/>
      <c r="I278" s="10"/>
      <c r="J278" s="10"/>
      <c r="K278" s="10"/>
      <c r="L278" s="11"/>
      <c r="M278" s="11"/>
      <c r="N278" s="11"/>
      <c r="O278" s="11"/>
      <c r="P278" s="11"/>
      <c r="Q278" s="11"/>
      <c r="R278" s="11"/>
      <c r="S278" s="12">
        <f t="shared" si="131"/>
        <v>0</v>
      </c>
      <c r="T278" s="29">
        <f>SUM(U278:AN278)</f>
        <v>36000</v>
      </c>
      <c r="U278" s="11"/>
      <c r="V278" s="11"/>
      <c r="W278" s="11"/>
      <c r="X278" s="11"/>
      <c r="Y278" s="11"/>
      <c r="Z278" s="11"/>
      <c r="AA278" s="11"/>
      <c r="AB278" s="11"/>
      <c r="AC278" s="11"/>
      <c r="AD278" s="11"/>
      <c r="AE278" s="11"/>
      <c r="AF278" s="11"/>
      <c r="AG278" s="11"/>
      <c r="AH278" s="11"/>
      <c r="AI278" s="11"/>
      <c r="AJ278" s="11"/>
      <c r="AK278" s="11"/>
      <c r="AL278" s="11"/>
      <c r="AM278" s="12">
        <f>+C278</f>
        <v>36000</v>
      </c>
      <c r="AN278" s="11"/>
    </row>
    <row r="279" spans="1:40" ht="47.25" x14ac:dyDescent="0.25">
      <c r="A279" s="11"/>
      <c r="B279" s="44" t="s">
        <v>302</v>
      </c>
      <c r="C279" s="29">
        <f t="shared" si="133"/>
        <v>25000</v>
      </c>
      <c r="D279" s="24"/>
      <c r="E279" s="10">
        <v>25000</v>
      </c>
      <c r="F279" s="10"/>
      <c r="G279" s="10"/>
      <c r="H279" s="10">
        <v>0</v>
      </c>
      <c r="I279" s="10"/>
      <c r="J279" s="10"/>
      <c r="K279" s="10"/>
      <c r="L279" s="11"/>
      <c r="M279" s="11"/>
      <c r="N279" s="11"/>
      <c r="O279" s="11"/>
      <c r="P279" s="11"/>
      <c r="Q279" s="11"/>
      <c r="R279" s="11"/>
      <c r="S279" s="12">
        <f t="shared" si="131"/>
        <v>0</v>
      </c>
      <c r="T279" s="29">
        <f>SUM(U279:AN279)</f>
        <v>25000</v>
      </c>
      <c r="U279" s="11"/>
      <c r="V279" s="11"/>
      <c r="W279" s="11"/>
      <c r="X279" s="11"/>
      <c r="Y279" s="11"/>
      <c r="Z279" s="11"/>
      <c r="AA279" s="11"/>
      <c r="AB279" s="11"/>
      <c r="AC279" s="11"/>
      <c r="AD279" s="11"/>
      <c r="AE279" s="11"/>
      <c r="AF279" s="11"/>
      <c r="AG279" s="11"/>
      <c r="AH279" s="11"/>
      <c r="AI279" s="11"/>
      <c r="AJ279" s="11"/>
      <c r="AK279" s="12">
        <f>+C279</f>
        <v>25000</v>
      </c>
      <c r="AL279" s="11"/>
      <c r="AM279" s="11"/>
      <c r="AN279" s="11"/>
    </row>
    <row r="280" spans="1:40" s="19" customFormat="1" x14ac:dyDescent="0.25">
      <c r="A280" s="17">
        <v>42</v>
      </c>
      <c r="B280" s="13" t="s">
        <v>303</v>
      </c>
      <c r="C280" s="31">
        <f t="shared" si="133"/>
        <v>12600</v>
      </c>
      <c r="D280" s="24">
        <f t="shared" si="125"/>
        <v>12600</v>
      </c>
      <c r="E280" s="17">
        <f t="shared" ref="E280:M280" si="146">SUM(E281:E284)</f>
        <v>0</v>
      </c>
      <c r="F280" s="17">
        <f t="shared" si="146"/>
        <v>0</v>
      </c>
      <c r="G280" s="17">
        <f t="shared" si="146"/>
        <v>0</v>
      </c>
      <c r="H280" s="17">
        <f t="shared" si="146"/>
        <v>0</v>
      </c>
      <c r="I280" s="17">
        <f t="shared" si="146"/>
        <v>0</v>
      </c>
      <c r="J280" s="17">
        <f t="shared" si="146"/>
        <v>8000</v>
      </c>
      <c r="K280" s="17">
        <f t="shared" si="146"/>
        <v>0</v>
      </c>
      <c r="L280" s="17">
        <f t="shared" si="146"/>
        <v>0</v>
      </c>
      <c r="M280" s="17">
        <f t="shared" si="146"/>
        <v>0</v>
      </c>
      <c r="N280" s="17">
        <f>SUM(N281:N284)</f>
        <v>4600</v>
      </c>
      <c r="O280" s="17">
        <f t="shared" ref="O280:R280" si="147">SUM(O281:O284)</f>
        <v>0</v>
      </c>
      <c r="P280" s="17">
        <f t="shared" si="147"/>
        <v>0</v>
      </c>
      <c r="Q280" s="17">
        <f t="shared" si="147"/>
        <v>0</v>
      </c>
      <c r="R280" s="17">
        <f t="shared" si="147"/>
        <v>0</v>
      </c>
      <c r="S280" s="12">
        <f t="shared" si="131"/>
        <v>0</v>
      </c>
      <c r="T280" s="31">
        <f>SUM(T281:T284)</f>
        <v>12600</v>
      </c>
      <c r="U280" s="31">
        <f t="shared" ref="U280:AN280" si="148">SUM(U281:U284)</f>
        <v>0</v>
      </c>
      <c r="V280" s="31">
        <f t="shared" si="148"/>
        <v>0</v>
      </c>
      <c r="W280" s="31">
        <f t="shared" si="148"/>
        <v>0</v>
      </c>
      <c r="X280" s="31">
        <f t="shared" si="148"/>
        <v>0</v>
      </c>
      <c r="Y280" s="31">
        <f t="shared" si="148"/>
        <v>0</v>
      </c>
      <c r="Z280" s="31">
        <f t="shared" si="148"/>
        <v>0</v>
      </c>
      <c r="AA280" s="31">
        <f t="shared" si="148"/>
        <v>0</v>
      </c>
      <c r="AB280" s="31">
        <f t="shared" si="148"/>
        <v>0</v>
      </c>
      <c r="AC280" s="31">
        <f t="shared" si="148"/>
        <v>0</v>
      </c>
      <c r="AD280" s="31">
        <f t="shared" si="148"/>
        <v>0</v>
      </c>
      <c r="AE280" s="31">
        <f t="shared" si="148"/>
        <v>0</v>
      </c>
      <c r="AF280" s="31">
        <f t="shared" si="148"/>
        <v>0</v>
      </c>
      <c r="AG280" s="31">
        <f t="shared" si="148"/>
        <v>0</v>
      </c>
      <c r="AH280" s="31">
        <f t="shared" si="148"/>
        <v>0</v>
      </c>
      <c r="AI280" s="31">
        <f t="shared" si="148"/>
        <v>0</v>
      </c>
      <c r="AJ280" s="31">
        <f t="shared" si="148"/>
        <v>4600</v>
      </c>
      <c r="AK280" s="31">
        <f t="shared" si="148"/>
        <v>0</v>
      </c>
      <c r="AL280" s="31">
        <f t="shared" si="148"/>
        <v>0</v>
      </c>
      <c r="AM280" s="31">
        <f t="shared" si="148"/>
        <v>8000</v>
      </c>
      <c r="AN280" s="31">
        <f t="shared" si="148"/>
        <v>0</v>
      </c>
    </row>
    <row r="281" spans="1:40" ht="31.5" x14ac:dyDescent="0.25">
      <c r="A281" s="11"/>
      <c r="B281" s="32" t="s">
        <v>304</v>
      </c>
      <c r="C281" s="29">
        <f t="shared" si="133"/>
        <v>2400</v>
      </c>
      <c r="D281" s="24"/>
      <c r="E281" s="10"/>
      <c r="F281" s="10"/>
      <c r="G281" s="10"/>
      <c r="H281" s="10"/>
      <c r="I281" s="10"/>
      <c r="J281" s="10"/>
      <c r="K281" s="10"/>
      <c r="L281" s="11"/>
      <c r="M281" s="11"/>
      <c r="N281" s="11">
        <v>2400</v>
      </c>
      <c r="O281" s="11"/>
      <c r="P281" s="11"/>
      <c r="Q281" s="11"/>
      <c r="R281" s="11"/>
      <c r="S281" s="12">
        <f t="shared" si="131"/>
        <v>0</v>
      </c>
      <c r="T281" s="29">
        <f>SUM(U281:AN281)</f>
        <v>2400</v>
      </c>
      <c r="U281" s="11"/>
      <c r="V281" s="11"/>
      <c r="W281" s="11"/>
      <c r="X281" s="11"/>
      <c r="Y281" s="11"/>
      <c r="Z281" s="11"/>
      <c r="AA281" s="11"/>
      <c r="AB281" s="11"/>
      <c r="AC281" s="11"/>
      <c r="AD281" s="11"/>
      <c r="AE281" s="11"/>
      <c r="AF281" s="11"/>
      <c r="AG281" s="11"/>
      <c r="AH281" s="11"/>
      <c r="AI281" s="11"/>
      <c r="AJ281" s="12">
        <f>+C281</f>
        <v>2400</v>
      </c>
      <c r="AK281" s="11"/>
      <c r="AL281" s="11"/>
      <c r="AM281" s="11"/>
      <c r="AN281" s="11"/>
    </row>
    <row r="282" spans="1:40" ht="31.5" x14ac:dyDescent="0.25">
      <c r="A282" s="11"/>
      <c r="B282" s="32" t="s">
        <v>305</v>
      </c>
      <c r="C282" s="29">
        <f t="shared" si="133"/>
        <v>2200</v>
      </c>
      <c r="D282" s="24"/>
      <c r="E282" s="10"/>
      <c r="F282" s="10"/>
      <c r="G282" s="10"/>
      <c r="H282" s="10"/>
      <c r="I282" s="10"/>
      <c r="J282" s="10"/>
      <c r="K282" s="10"/>
      <c r="L282" s="11"/>
      <c r="M282" s="11"/>
      <c r="N282" s="11">
        <v>2200</v>
      </c>
      <c r="O282" s="11"/>
      <c r="P282" s="11"/>
      <c r="Q282" s="11"/>
      <c r="R282" s="11"/>
      <c r="S282" s="12">
        <f t="shared" si="131"/>
        <v>0</v>
      </c>
      <c r="T282" s="29">
        <f>SUM(U282:AN282)</f>
        <v>2200</v>
      </c>
      <c r="U282" s="11"/>
      <c r="V282" s="11"/>
      <c r="W282" s="11"/>
      <c r="X282" s="11"/>
      <c r="Y282" s="11"/>
      <c r="Z282" s="11"/>
      <c r="AA282" s="11"/>
      <c r="AB282" s="11"/>
      <c r="AC282" s="11"/>
      <c r="AD282" s="11"/>
      <c r="AE282" s="11"/>
      <c r="AF282" s="11"/>
      <c r="AG282" s="11"/>
      <c r="AH282" s="11"/>
      <c r="AI282" s="11"/>
      <c r="AJ282" s="12">
        <f>+C282</f>
        <v>2200</v>
      </c>
      <c r="AK282" s="11"/>
      <c r="AL282" s="11"/>
      <c r="AM282" s="11"/>
      <c r="AN282" s="11"/>
    </row>
    <row r="283" spans="1:40" ht="31.5" x14ac:dyDescent="0.25">
      <c r="A283" s="11"/>
      <c r="B283" s="32" t="s">
        <v>306</v>
      </c>
      <c r="C283" s="29">
        <f t="shared" si="133"/>
        <v>0</v>
      </c>
      <c r="D283" s="24"/>
      <c r="E283" s="10"/>
      <c r="F283" s="10"/>
      <c r="G283" s="10"/>
      <c r="H283" s="10"/>
      <c r="I283" s="10"/>
      <c r="J283" s="10"/>
      <c r="K283" s="10"/>
      <c r="L283" s="11"/>
      <c r="M283" s="11"/>
      <c r="N283" s="11"/>
      <c r="O283" s="11"/>
      <c r="P283" s="11"/>
      <c r="Q283" s="11"/>
      <c r="R283" s="11"/>
      <c r="S283" s="12">
        <f t="shared" si="131"/>
        <v>0</v>
      </c>
      <c r="T283" s="29">
        <f>SUM(U283:AN283)</f>
        <v>0</v>
      </c>
      <c r="U283" s="11"/>
      <c r="V283" s="11"/>
      <c r="W283" s="11"/>
      <c r="X283" s="11"/>
      <c r="Y283" s="11"/>
      <c r="Z283" s="11"/>
      <c r="AA283" s="11"/>
      <c r="AB283" s="11"/>
      <c r="AC283" s="11"/>
      <c r="AD283" s="11"/>
      <c r="AE283" s="11"/>
      <c r="AF283" s="11"/>
      <c r="AG283" s="11"/>
      <c r="AH283" s="11"/>
      <c r="AI283" s="11"/>
      <c r="AJ283" s="12">
        <f>+C283</f>
        <v>0</v>
      </c>
      <c r="AK283" s="11"/>
      <c r="AL283" s="11"/>
      <c r="AM283" s="11"/>
      <c r="AN283" s="11"/>
    </row>
    <row r="284" spans="1:40" ht="31.5" x14ac:dyDescent="0.25">
      <c r="A284" s="11"/>
      <c r="B284" s="32" t="s">
        <v>307</v>
      </c>
      <c r="C284" s="29">
        <f t="shared" si="133"/>
        <v>8000</v>
      </c>
      <c r="D284" s="24"/>
      <c r="E284" s="10"/>
      <c r="F284" s="10"/>
      <c r="G284" s="10"/>
      <c r="H284" s="10"/>
      <c r="I284" s="10"/>
      <c r="J284" s="10">
        <v>8000</v>
      </c>
      <c r="K284" s="10"/>
      <c r="L284" s="11"/>
      <c r="M284" s="11"/>
      <c r="N284" s="11"/>
      <c r="O284" s="11"/>
      <c r="P284" s="11"/>
      <c r="Q284" s="11"/>
      <c r="R284" s="11"/>
      <c r="S284" s="12">
        <f t="shared" si="131"/>
        <v>0</v>
      </c>
      <c r="T284" s="29">
        <f>SUM(U284:AN284)</f>
        <v>8000</v>
      </c>
      <c r="U284" s="11"/>
      <c r="V284" s="11"/>
      <c r="W284" s="11"/>
      <c r="X284" s="11"/>
      <c r="Y284" s="11"/>
      <c r="Z284" s="11"/>
      <c r="AA284" s="11"/>
      <c r="AB284" s="11"/>
      <c r="AC284" s="11"/>
      <c r="AD284" s="11"/>
      <c r="AE284" s="11"/>
      <c r="AF284" s="11"/>
      <c r="AG284" s="11"/>
      <c r="AH284" s="11"/>
      <c r="AI284" s="11"/>
      <c r="AJ284" s="11"/>
      <c r="AK284" s="11"/>
      <c r="AL284" s="11"/>
      <c r="AM284" s="12">
        <f>+C284</f>
        <v>8000</v>
      </c>
      <c r="AN284" s="11"/>
    </row>
    <row r="285" spans="1:40" s="19" customFormat="1" x14ac:dyDescent="0.25">
      <c r="A285" s="17">
        <v>44</v>
      </c>
      <c r="B285" s="13" t="s">
        <v>308</v>
      </c>
      <c r="C285" s="31">
        <f t="shared" si="133"/>
        <v>3000</v>
      </c>
      <c r="D285" s="24">
        <f t="shared" si="125"/>
        <v>3000</v>
      </c>
      <c r="E285" s="17">
        <f t="shared" ref="E285:M285" si="149">SUM(E286)</f>
        <v>0</v>
      </c>
      <c r="F285" s="17">
        <f t="shared" si="149"/>
        <v>0</v>
      </c>
      <c r="G285" s="17">
        <f t="shared" si="149"/>
        <v>0</v>
      </c>
      <c r="H285" s="17">
        <f t="shared" si="149"/>
        <v>0</v>
      </c>
      <c r="I285" s="17">
        <f t="shared" si="149"/>
        <v>0</v>
      </c>
      <c r="J285" s="17">
        <f t="shared" si="149"/>
        <v>0</v>
      </c>
      <c r="K285" s="17">
        <f t="shared" si="149"/>
        <v>0</v>
      </c>
      <c r="L285" s="17">
        <f t="shared" si="149"/>
        <v>0</v>
      </c>
      <c r="M285" s="17">
        <f t="shared" si="149"/>
        <v>0</v>
      </c>
      <c r="N285" s="17">
        <f>SUM(N286)</f>
        <v>0</v>
      </c>
      <c r="O285" s="17">
        <f t="shared" ref="O285:R285" si="150">SUM(O286)</f>
        <v>3000</v>
      </c>
      <c r="P285" s="17">
        <f t="shared" si="150"/>
        <v>0</v>
      </c>
      <c r="Q285" s="17">
        <f t="shared" si="150"/>
        <v>0</v>
      </c>
      <c r="R285" s="17">
        <f t="shared" si="150"/>
        <v>0</v>
      </c>
      <c r="S285" s="27">
        <f t="shared" si="131"/>
        <v>0</v>
      </c>
      <c r="T285" s="31">
        <f>SUM(T286)</f>
        <v>3000</v>
      </c>
      <c r="U285" s="31">
        <f t="shared" ref="U285:AN285" si="151">SUM(U286)</f>
        <v>0</v>
      </c>
      <c r="V285" s="31">
        <f t="shared" si="151"/>
        <v>0</v>
      </c>
      <c r="W285" s="31">
        <f t="shared" si="151"/>
        <v>0</v>
      </c>
      <c r="X285" s="31">
        <f t="shared" si="151"/>
        <v>0</v>
      </c>
      <c r="Y285" s="31">
        <f t="shared" si="151"/>
        <v>0</v>
      </c>
      <c r="Z285" s="31">
        <f t="shared" si="151"/>
        <v>0</v>
      </c>
      <c r="AA285" s="31">
        <f t="shared" si="151"/>
        <v>0</v>
      </c>
      <c r="AB285" s="31">
        <f t="shared" si="151"/>
        <v>0</v>
      </c>
      <c r="AC285" s="31">
        <f t="shared" si="151"/>
        <v>0</v>
      </c>
      <c r="AD285" s="31">
        <f t="shared" si="151"/>
        <v>0</v>
      </c>
      <c r="AE285" s="31">
        <f t="shared" si="151"/>
        <v>3000</v>
      </c>
      <c r="AF285" s="31">
        <f t="shared" si="151"/>
        <v>0</v>
      </c>
      <c r="AG285" s="31">
        <f t="shared" si="151"/>
        <v>0</v>
      </c>
      <c r="AH285" s="31">
        <f t="shared" si="151"/>
        <v>0</v>
      </c>
      <c r="AI285" s="31">
        <f t="shared" si="151"/>
        <v>0</v>
      </c>
      <c r="AJ285" s="31">
        <f t="shared" si="151"/>
        <v>0</v>
      </c>
      <c r="AK285" s="31">
        <f t="shared" si="151"/>
        <v>0</v>
      </c>
      <c r="AL285" s="31">
        <f t="shared" si="151"/>
        <v>0</v>
      </c>
      <c r="AM285" s="31">
        <f t="shared" si="151"/>
        <v>0</v>
      </c>
      <c r="AN285" s="31">
        <f t="shared" si="151"/>
        <v>0</v>
      </c>
    </row>
    <row r="286" spans="1:40" ht="31.5" x14ac:dyDescent="0.25">
      <c r="A286" s="11"/>
      <c r="B286" s="39" t="s">
        <v>309</v>
      </c>
      <c r="C286" s="29">
        <f t="shared" si="133"/>
        <v>3000</v>
      </c>
      <c r="D286" s="24"/>
      <c r="E286" s="10"/>
      <c r="F286" s="10"/>
      <c r="G286" s="10"/>
      <c r="H286" s="10"/>
      <c r="I286" s="10"/>
      <c r="J286" s="10"/>
      <c r="K286" s="10"/>
      <c r="L286" s="11"/>
      <c r="M286" s="11"/>
      <c r="N286" s="11"/>
      <c r="O286" s="11">
        <v>3000</v>
      </c>
      <c r="P286" s="11"/>
      <c r="Q286" s="11"/>
      <c r="R286" s="11"/>
      <c r="S286" s="12">
        <f t="shared" si="131"/>
        <v>0</v>
      </c>
      <c r="T286" s="29">
        <f>SUM(U286:AN286)</f>
        <v>3000</v>
      </c>
      <c r="U286" s="11"/>
      <c r="V286" s="11"/>
      <c r="W286" s="11"/>
      <c r="X286" s="11"/>
      <c r="Y286" s="11"/>
      <c r="Z286" s="11"/>
      <c r="AA286" s="11"/>
      <c r="AB286" s="11"/>
      <c r="AC286" s="11"/>
      <c r="AD286" s="11"/>
      <c r="AE286" s="12">
        <f>+C286</f>
        <v>3000</v>
      </c>
      <c r="AF286" s="11"/>
      <c r="AG286" s="11"/>
      <c r="AH286" s="11"/>
      <c r="AI286" s="11"/>
      <c r="AJ286" s="11"/>
      <c r="AK286" s="11"/>
      <c r="AL286" s="11"/>
      <c r="AM286" s="11"/>
      <c r="AN286" s="11"/>
    </row>
    <row r="287" spans="1:40" s="19" customFormat="1" x14ac:dyDescent="0.25">
      <c r="A287" s="17"/>
      <c r="B287" s="45" t="s">
        <v>310</v>
      </c>
      <c r="C287" s="29">
        <f>SUM(E287:R287)</f>
        <v>1907400</v>
      </c>
      <c r="D287" s="24">
        <f t="shared" si="125"/>
        <v>1907400</v>
      </c>
      <c r="E287" s="17">
        <f t="shared" ref="E287:Q287" si="152">SUM(E288:E299)</f>
        <v>0</v>
      </c>
      <c r="F287" s="17">
        <f t="shared" si="152"/>
        <v>0</v>
      </c>
      <c r="G287" s="17">
        <f t="shared" si="152"/>
        <v>0</v>
      </c>
      <c r="H287" s="17">
        <f t="shared" si="152"/>
        <v>0</v>
      </c>
      <c r="I287" s="17">
        <f t="shared" si="152"/>
        <v>0</v>
      </c>
      <c r="J287" s="17">
        <f t="shared" si="152"/>
        <v>0</v>
      </c>
      <c r="K287" s="17">
        <f t="shared" si="152"/>
        <v>0</v>
      </c>
      <c r="L287" s="17">
        <f t="shared" si="152"/>
        <v>0</v>
      </c>
      <c r="M287" s="17">
        <f t="shared" si="152"/>
        <v>0</v>
      </c>
      <c r="N287" s="17">
        <f t="shared" si="152"/>
        <v>0</v>
      </c>
      <c r="O287" s="17">
        <f t="shared" si="152"/>
        <v>0</v>
      </c>
      <c r="P287" s="17">
        <f t="shared" si="152"/>
        <v>0</v>
      </c>
      <c r="Q287" s="17">
        <f t="shared" si="152"/>
        <v>0</v>
      </c>
      <c r="R287" s="17">
        <f>SUM(R288:R299)</f>
        <v>1907400</v>
      </c>
      <c r="S287" s="12">
        <f t="shared" si="131"/>
        <v>0</v>
      </c>
      <c r="T287" s="29">
        <f>SUM(T288:T299)</f>
        <v>1907400</v>
      </c>
      <c r="U287" s="29">
        <f t="shared" ref="U287:AN287" si="153">SUM(U288:U299)</f>
        <v>0</v>
      </c>
      <c r="V287" s="29">
        <f t="shared" si="153"/>
        <v>0</v>
      </c>
      <c r="W287" s="29">
        <f t="shared" si="153"/>
        <v>0</v>
      </c>
      <c r="X287" s="29">
        <f t="shared" si="153"/>
        <v>0</v>
      </c>
      <c r="Y287" s="29">
        <f t="shared" si="153"/>
        <v>0</v>
      </c>
      <c r="Z287" s="29">
        <f t="shared" si="153"/>
        <v>0</v>
      </c>
      <c r="AA287" s="29">
        <f t="shared" si="153"/>
        <v>0</v>
      </c>
      <c r="AB287" s="29">
        <f t="shared" si="153"/>
        <v>0</v>
      </c>
      <c r="AC287" s="29">
        <f t="shared" si="153"/>
        <v>0</v>
      </c>
      <c r="AD287" s="29">
        <f t="shared" si="153"/>
        <v>0</v>
      </c>
      <c r="AE287" s="29">
        <f t="shared" si="153"/>
        <v>0</v>
      </c>
      <c r="AF287" s="29">
        <f t="shared" si="153"/>
        <v>0</v>
      </c>
      <c r="AG287" s="29">
        <f t="shared" si="153"/>
        <v>0</v>
      </c>
      <c r="AH287" s="29">
        <f t="shared" si="153"/>
        <v>0</v>
      </c>
      <c r="AI287" s="29">
        <f t="shared" si="153"/>
        <v>0</v>
      </c>
      <c r="AJ287" s="29">
        <f t="shared" si="153"/>
        <v>0</v>
      </c>
      <c r="AK287" s="29">
        <f t="shared" si="153"/>
        <v>0</v>
      </c>
      <c r="AL287" s="29">
        <f t="shared" si="153"/>
        <v>0</v>
      </c>
      <c r="AM287" s="29">
        <f t="shared" si="153"/>
        <v>0</v>
      </c>
      <c r="AN287" s="29">
        <f t="shared" si="153"/>
        <v>1907400</v>
      </c>
    </row>
    <row r="288" spans="1:40" ht="31.5" x14ac:dyDescent="0.25">
      <c r="A288" s="11">
        <v>46</v>
      </c>
      <c r="B288" s="10" t="s">
        <v>311</v>
      </c>
      <c r="C288" s="29">
        <f t="shared" si="133"/>
        <v>6000</v>
      </c>
      <c r="D288" s="24"/>
      <c r="E288" s="10"/>
      <c r="F288" s="10"/>
      <c r="G288" s="10"/>
      <c r="H288" s="10"/>
      <c r="I288" s="10"/>
      <c r="J288" s="10"/>
      <c r="K288" s="10"/>
      <c r="L288" s="11"/>
      <c r="M288" s="11"/>
      <c r="N288" s="11"/>
      <c r="O288" s="11"/>
      <c r="P288" s="11"/>
      <c r="Q288" s="11"/>
      <c r="R288" s="11">
        <v>6000</v>
      </c>
      <c r="S288" s="12">
        <f t="shared" si="131"/>
        <v>0</v>
      </c>
      <c r="T288" s="29">
        <f t="shared" ref="T288:T299" si="154">SUM(U288:AN288)</f>
        <v>6000</v>
      </c>
      <c r="U288" s="11"/>
      <c r="V288" s="11"/>
      <c r="W288" s="11"/>
      <c r="X288" s="11"/>
      <c r="Y288" s="11"/>
      <c r="Z288" s="11"/>
      <c r="AA288" s="11"/>
      <c r="AB288" s="11"/>
      <c r="AC288" s="11"/>
      <c r="AD288" s="11"/>
      <c r="AE288" s="11"/>
      <c r="AF288" s="11"/>
      <c r="AG288" s="11"/>
      <c r="AH288" s="11"/>
      <c r="AI288" s="11"/>
      <c r="AJ288" s="11"/>
      <c r="AK288" s="11"/>
      <c r="AL288" s="11"/>
      <c r="AM288" s="11"/>
      <c r="AN288" s="12">
        <f>+C288</f>
        <v>6000</v>
      </c>
    </row>
    <row r="289" spans="1:40" x14ac:dyDescent="0.25">
      <c r="A289" s="11">
        <v>47</v>
      </c>
      <c r="B289" s="46" t="s">
        <v>312</v>
      </c>
      <c r="C289" s="29">
        <f t="shared" si="133"/>
        <v>250000</v>
      </c>
      <c r="D289" s="24"/>
      <c r="E289" s="10"/>
      <c r="F289" s="10"/>
      <c r="G289" s="10"/>
      <c r="H289" s="10"/>
      <c r="I289" s="10"/>
      <c r="J289" s="10"/>
      <c r="K289" s="10"/>
      <c r="L289" s="11"/>
      <c r="M289" s="11"/>
      <c r="N289" s="11"/>
      <c r="O289" s="11"/>
      <c r="P289" s="11"/>
      <c r="Q289" s="11"/>
      <c r="R289" s="11">
        <v>250000</v>
      </c>
      <c r="S289" s="12">
        <f t="shared" si="131"/>
        <v>0</v>
      </c>
      <c r="T289" s="29">
        <f t="shared" si="154"/>
        <v>250000</v>
      </c>
      <c r="U289" s="11"/>
      <c r="V289" s="11"/>
      <c r="W289" s="11"/>
      <c r="X289" s="11"/>
      <c r="Y289" s="11"/>
      <c r="Z289" s="11"/>
      <c r="AA289" s="11"/>
      <c r="AB289" s="11"/>
      <c r="AC289" s="11"/>
      <c r="AD289" s="11"/>
      <c r="AE289" s="11"/>
      <c r="AF289" s="11"/>
      <c r="AG289" s="11"/>
      <c r="AH289" s="11"/>
      <c r="AI289" s="11"/>
      <c r="AJ289" s="11"/>
      <c r="AK289" s="11"/>
      <c r="AL289" s="11"/>
      <c r="AM289" s="11"/>
      <c r="AN289" s="12">
        <f>+C289</f>
        <v>250000</v>
      </c>
    </row>
    <row r="290" spans="1:40" x14ac:dyDescent="0.25">
      <c r="A290" s="11">
        <v>48</v>
      </c>
      <c r="B290" s="46" t="s">
        <v>313</v>
      </c>
      <c r="C290" s="29">
        <f t="shared" si="133"/>
        <v>250000</v>
      </c>
      <c r="D290" s="24"/>
      <c r="E290" s="10"/>
      <c r="F290" s="10"/>
      <c r="G290" s="10"/>
      <c r="H290" s="10"/>
      <c r="I290" s="10"/>
      <c r="J290" s="10"/>
      <c r="K290" s="10"/>
      <c r="L290" s="11"/>
      <c r="M290" s="11"/>
      <c r="N290" s="11"/>
      <c r="O290" s="11"/>
      <c r="P290" s="11"/>
      <c r="Q290" s="11"/>
      <c r="R290" s="11">
        <v>250000</v>
      </c>
      <c r="S290" s="12">
        <f t="shared" si="131"/>
        <v>0</v>
      </c>
      <c r="T290" s="29">
        <f t="shared" si="154"/>
        <v>250000</v>
      </c>
      <c r="U290" s="11"/>
      <c r="V290" s="11"/>
      <c r="W290" s="11"/>
      <c r="X290" s="11"/>
      <c r="Y290" s="11"/>
      <c r="Z290" s="11"/>
      <c r="AA290" s="11"/>
      <c r="AB290" s="11"/>
      <c r="AC290" s="11"/>
      <c r="AD290" s="11"/>
      <c r="AE290" s="11"/>
      <c r="AF290" s="11"/>
      <c r="AG290" s="11"/>
      <c r="AH290" s="11"/>
      <c r="AI290" s="11"/>
      <c r="AJ290" s="11"/>
      <c r="AK290" s="11"/>
      <c r="AL290" s="11"/>
      <c r="AM290" s="11"/>
      <c r="AN290" s="11">
        <v>250000</v>
      </c>
    </row>
    <row r="291" spans="1:40" ht="30" x14ac:dyDescent="0.25">
      <c r="A291" s="11">
        <v>49</v>
      </c>
      <c r="B291" s="47" t="s">
        <v>314</v>
      </c>
      <c r="C291" s="29">
        <f t="shared" si="133"/>
        <v>100000</v>
      </c>
      <c r="D291" s="24"/>
      <c r="E291" s="10"/>
      <c r="F291" s="10"/>
      <c r="G291" s="10"/>
      <c r="H291" s="10"/>
      <c r="I291" s="10"/>
      <c r="J291" s="10"/>
      <c r="K291" s="10"/>
      <c r="L291" s="11"/>
      <c r="M291" s="11"/>
      <c r="N291" s="11"/>
      <c r="O291" s="11"/>
      <c r="P291" s="11"/>
      <c r="Q291" s="11"/>
      <c r="R291" s="11">
        <v>100000</v>
      </c>
      <c r="S291" s="12">
        <f t="shared" si="131"/>
        <v>0</v>
      </c>
      <c r="T291" s="29">
        <f t="shared" si="154"/>
        <v>100000</v>
      </c>
      <c r="U291" s="11"/>
      <c r="V291" s="11"/>
      <c r="W291" s="11"/>
      <c r="X291" s="11"/>
      <c r="Y291" s="11"/>
      <c r="Z291" s="11"/>
      <c r="AA291" s="11"/>
      <c r="AB291" s="11"/>
      <c r="AC291" s="11"/>
      <c r="AD291" s="11"/>
      <c r="AE291" s="11"/>
      <c r="AF291" s="11"/>
      <c r="AG291" s="11"/>
      <c r="AH291" s="11"/>
      <c r="AI291" s="11"/>
      <c r="AJ291" s="11"/>
      <c r="AK291" s="11"/>
      <c r="AL291" s="11"/>
      <c r="AM291" s="11"/>
      <c r="AN291" s="11">
        <v>100000</v>
      </c>
    </row>
    <row r="292" spans="1:40" ht="45" x14ac:dyDescent="0.25">
      <c r="A292" s="11">
        <v>50</v>
      </c>
      <c r="B292" s="47" t="s">
        <v>315</v>
      </c>
      <c r="C292" s="29">
        <f t="shared" si="133"/>
        <v>20000</v>
      </c>
      <c r="D292" s="24"/>
      <c r="E292" s="10"/>
      <c r="F292" s="10"/>
      <c r="G292" s="10"/>
      <c r="H292" s="10"/>
      <c r="I292" s="10"/>
      <c r="J292" s="10"/>
      <c r="K292" s="10"/>
      <c r="L292" s="11"/>
      <c r="M292" s="11"/>
      <c r="N292" s="11"/>
      <c r="O292" s="11"/>
      <c r="P292" s="11"/>
      <c r="Q292" s="11"/>
      <c r="R292" s="11">
        <v>20000</v>
      </c>
      <c r="S292" s="12">
        <f t="shared" si="131"/>
        <v>0</v>
      </c>
      <c r="T292" s="29">
        <f t="shared" si="154"/>
        <v>20000</v>
      </c>
      <c r="U292" s="11"/>
      <c r="V292" s="11"/>
      <c r="W292" s="11"/>
      <c r="X292" s="11"/>
      <c r="Y292" s="11"/>
      <c r="Z292" s="11"/>
      <c r="AA292" s="11"/>
      <c r="AB292" s="11"/>
      <c r="AC292" s="11"/>
      <c r="AD292" s="11"/>
      <c r="AE292" s="11"/>
      <c r="AF292" s="11"/>
      <c r="AG292" s="11"/>
      <c r="AH292" s="11"/>
      <c r="AI292" s="11"/>
      <c r="AJ292" s="11"/>
      <c r="AK292" s="11"/>
      <c r="AL292" s="11"/>
      <c r="AM292" s="11"/>
      <c r="AN292" s="11">
        <v>20000</v>
      </c>
    </row>
    <row r="293" spans="1:40" ht="30" x14ac:dyDescent="0.25">
      <c r="A293" s="11">
        <v>51</v>
      </c>
      <c r="B293" s="47" t="s">
        <v>311</v>
      </c>
      <c r="C293" s="29">
        <f t="shared" si="133"/>
        <v>6000</v>
      </c>
      <c r="D293" s="24"/>
      <c r="E293" s="10"/>
      <c r="F293" s="10"/>
      <c r="G293" s="10"/>
      <c r="H293" s="10"/>
      <c r="I293" s="10"/>
      <c r="J293" s="10"/>
      <c r="K293" s="10"/>
      <c r="L293" s="11"/>
      <c r="M293" s="11"/>
      <c r="N293" s="11"/>
      <c r="O293" s="11"/>
      <c r="P293" s="11"/>
      <c r="Q293" s="11"/>
      <c r="R293" s="11">
        <v>6000</v>
      </c>
      <c r="S293" s="12">
        <f t="shared" si="131"/>
        <v>0</v>
      </c>
      <c r="T293" s="29">
        <f t="shared" si="154"/>
        <v>6000</v>
      </c>
      <c r="U293" s="11"/>
      <c r="V293" s="11"/>
      <c r="W293" s="11"/>
      <c r="X293" s="11"/>
      <c r="Y293" s="11"/>
      <c r="Z293" s="11"/>
      <c r="AA293" s="11"/>
      <c r="AB293" s="11"/>
      <c r="AC293" s="11"/>
      <c r="AD293" s="11"/>
      <c r="AE293" s="11"/>
      <c r="AF293" s="11"/>
      <c r="AG293" s="11"/>
      <c r="AH293" s="11"/>
      <c r="AI293" s="11"/>
      <c r="AJ293" s="11"/>
      <c r="AK293" s="11"/>
      <c r="AL293" s="11"/>
      <c r="AM293" s="11"/>
      <c r="AN293" s="11">
        <v>6000</v>
      </c>
    </row>
    <row r="294" spans="1:40" ht="30" x14ac:dyDescent="0.25">
      <c r="A294" s="11">
        <v>52</v>
      </c>
      <c r="B294" s="48" t="s">
        <v>316</v>
      </c>
      <c r="C294" s="29">
        <f t="shared" si="133"/>
        <v>218000</v>
      </c>
      <c r="D294" s="24"/>
      <c r="E294" s="10"/>
      <c r="F294" s="10"/>
      <c r="G294" s="10"/>
      <c r="H294" s="10"/>
      <c r="I294" s="10"/>
      <c r="J294" s="10"/>
      <c r="K294" s="10"/>
      <c r="L294" s="11"/>
      <c r="M294" s="11"/>
      <c r="N294" s="11"/>
      <c r="O294" s="11"/>
      <c r="P294" s="11"/>
      <c r="Q294" s="11"/>
      <c r="R294" s="11">
        <v>218000</v>
      </c>
      <c r="S294" s="12">
        <f t="shared" si="131"/>
        <v>0</v>
      </c>
      <c r="T294" s="29">
        <f t="shared" si="154"/>
        <v>218000</v>
      </c>
      <c r="U294" s="11"/>
      <c r="V294" s="11"/>
      <c r="W294" s="11"/>
      <c r="X294" s="11"/>
      <c r="Y294" s="11"/>
      <c r="Z294" s="11"/>
      <c r="AA294" s="11"/>
      <c r="AB294" s="11"/>
      <c r="AC294" s="11"/>
      <c r="AD294" s="11"/>
      <c r="AE294" s="11"/>
      <c r="AF294" s="11"/>
      <c r="AG294" s="11"/>
      <c r="AH294" s="11"/>
      <c r="AI294" s="11"/>
      <c r="AJ294" s="11"/>
      <c r="AK294" s="11"/>
      <c r="AL294" s="11"/>
      <c r="AM294" s="11"/>
      <c r="AN294" s="11">
        <v>218000</v>
      </c>
    </row>
    <row r="295" spans="1:40" ht="30" x14ac:dyDescent="0.25">
      <c r="A295" s="11">
        <v>53</v>
      </c>
      <c r="B295" s="49" t="s">
        <v>317</v>
      </c>
      <c r="C295" s="29">
        <f t="shared" si="133"/>
        <v>901600</v>
      </c>
      <c r="D295" s="24"/>
      <c r="E295" s="10"/>
      <c r="F295" s="10"/>
      <c r="G295" s="10"/>
      <c r="H295" s="10"/>
      <c r="I295" s="10"/>
      <c r="J295" s="10"/>
      <c r="K295" s="10"/>
      <c r="L295" s="11"/>
      <c r="M295" s="11"/>
      <c r="N295" s="11"/>
      <c r="O295" s="11"/>
      <c r="P295" s="11"/>
      <c r="Q295" s="11"/>
      <c r="R295" s="11">
        <v>901600</v>
      </c>
      <c r="S295" s="12">
        <f t="shared" si="131"/>
        <v>0</v>
      </c>
      <c r="T295" s="29">
        <f t="shared" si="154"/>
        <v>901600</v>
      </c>
      <c r="U295" s="11"/>
      <c r="V295" s="11"/>
      <c r="W295" s="11"/>
      <c r="X295" s="11"/>
      <c r="Y295" s="11"/>
      <c r="Z295" s="11"/>
      <c r="AA295" s="11"/>
      <c r="AB295" s="11"/>
      <c r="AC295" s="11"/>
      <c r="AD295" s="11"/>
      <c r="AE295" s="11"/>
      <c r="AF295" s="11"/>
      <c r="AG295" s="11"/>
      <c r="AH295" s="11"/>
      <c r="AI295" s="11"/>
      <c r="AJ295" s="11"/>
      <c r="AK295" s="11"/>
      <c r="AL295" s="11"/>
      <c r="AM295" s="11"/>
      <c r="AN295" s="11">
        <v>901600</v>
      </c>
    </row>
    <row r="296" spans="1:40" ht="30" x14ac:dyDescent="0.25">
      <c r="A296" s="11">
        <v>54</v>
      </c>
      <c r="B296" s="48" t="s">
        <v>318</v>
      </c>
      <c r="C296" s="29">
        <f t="shared" si="133"/>
        <v>62000</v>
      </c>
      <c r="D296" s="24"/>
      <c r="E296" s="10"/>
      <c r="F296" s="10"/>
      <c r="G296" s="10"/>
      <c r="H296" s="10"/>
      <c r="I296" s="10"/>
      <c r="J296" s="10"/>
      <c r="K296" s="10"/>
      <c r="L296" s="11"/>
      <c r="M296" s="11"/>
      <c r="N296" s="11"/>
      <c r="O296" s="11"/>
      <c r="P296" s="11"/>
      <c r="Q296" s="11"/>
      <c r="R296" s="11">
        <v>62000</v>
      </c>
      <c r="S296" s="12">
        <f t="shared" si="131"/>
        <v>0</v>
      </c>
      <c r="T296" s="29">
        <f t="shared" si="154"/>
        <v>62000</v>
      </c>
      <c r="U296" s="11"/>
      <c r="V296" s="11"/>
      <c r="W296" s="11"/>
      <c r="X296" s="11"/>
      <c r="Y296" s="11"/>
      <c r="Z296" s="11"/>
      <c r="AA296" s="11"/>
      <c r="AB296" s="11"/>
      <c r="AC296" s="11"/>
      <c r="AD296" s="11"/>
      <c r="AE296" s="11"/>
      <c r="AF296" s="11"/>
      <c r="AG296" s="11"/>
      <c r="AH296" s="11"/>
      <c r="AI296" s="11"/>
      <c r="AJ296" s="11"/>
      <c r="AK296" s="11"/>
      <c r="AL296" s="11"/>
      <c r="AM296" s="11"/>
      <c r="AN296" s="11">
        <v>62000</v>
      </c>
    </row>
    <row r="297" spans="1:40" ht="30" x14ac:dyDescent="0.25">
      <c r="A297" s="11">
        <v>55</v>
      </c>
      <c r="B297" s="48" t="s">
        <v>319</v>
      </c>
      <c r="C297" s="29">
        <f t="shared" si="133"/>
        <v>20000</v>
      </c>
      <c r="D297" s="24"/>
      <c r="E297" s="10"/>
      <c r="F297" s="10"/>
      <c r="G297" s="10"/>
      <c r="H297" s="10"/>
      <c r="I297" s="10"/>
      <c r="J297" s="10"/>
      <c r="K297" s="10"/>
      <c r="L297" s="11"/>
      <c r="M297" s="11"/>
      <c r="N297" s="11"/>
      <c r="O297" s="11"/>
      <c r="P297" s="11"/>
      <c r="Q297" s="11"/>
      <c r="R297" s="11">
        <v>20000</v>
      </c>
      <c r="S297" s="12">
        <f t="shared" si="131"/>
        <v>0</v>
      </c>
      <c r="T297" s="29">
        <f t="shared" si="154"/>
        <v>20000</v>
      </c>
      <c r="U297" s="11"/>
      <c r="V297" s="11"/>
      <c r="W297" s="11"/>
      <c r="X297" s="11"/>
      <c r="Y297" s="11"/>
      <c r="Z297" s="11"/>
      <c r="AA297" s="11"/>
      <c r="AB297" s="11"/>
      <c r="AC297" s="11"/>
      <c r="AD297" s="11"/>
      <c r="AE297" s="11"/>
      <c r="AF297" s="11"/>
      <c r="AG297" s="11"/>
      <c r="AH297" s="11"/>
      <c r="AI297" s="11"/>
      <c r="AJ297" s="11"/>
      <c r="AK297" s="11"/>
      <c r="AL297" s="11"/>
      <c r="AM297" s="11"/>
      <c r="AN297" s="11">
        <v>20000</v>
      </c>
    </row>
    <row r="298" spans="1:40" ht="30" x14ac:dyDescent="0.25">
      <c r="A298" s="11">
        <v>56</v>
      </c>
      <c r="B298" s="48" t="s">
        <v>320</v>
      </c>
      <c r="C298" s="29">
        <f t="shared" si="133"/>
        <v>7000</v>
      </c>
      <c r="D298" s="24"/>
      <c r="E298" s="10"/>
      <c r="F298" s="10"/>
      <c r="G298" s="10"/>
      <c r="H298" s="10"/>
      <c r="I298" s="10"/>
      <c r="J298" s="10"/>
      <c r="K298" s="10"/>
      <c r="L298" s="11"/>
      <c r="M298" s="11"/>
      <c r="N298" s="11"/>
      <c r="O298" s="11"/>
      <c r="P298" s="11"/>
      <c r="Q298" s="11"/>
      <c r="R298" s="11">
        <v>7000</v>
      </c>
      <c r="S298" s="12">
        <f t="shared" si="131"/>
        <v>0</v>
      </c>
      <c r="T298" s="29">
        <f t="shared" si="154"/>
        <v>7000</v>
      </c>
      <c r="U298" s="11"/>
      <c r="V298" s="11"/>
      <c r="W298" s="11"/>
      <c r="X298" s="11"/>
      <c r="Y298" s="11"/>
      <c r="Z298" s="11"/>
      <c r="AA298" s="11"/>
      <c r="AB298" s="11"/>
      <c r="AC298" s="11"/>
      <c r="AD298" s="11"/>
      <c r="AE298" s="11"/>
      <c r="AF298" s="11"/>
      <c r="AG298" s="11"/>
      <c r="AH298" s="11"/>
      <c r="AI298" s="11"/>
      <c r="AJ298" s="11"/>
      <c r="AK298" s="11"/>
      <c r="AL298" s="11"/>
      <c r="AM298" s="11"/>
      <c r="AN298" s="11">
        <v>7000</v>
      </c>
    </row>
    <row r="299" spans="1:40" x14ac:dyDescent="0.25">
      <c r="A299" s="11">
        <v>57</v>
      </c>
      <c r="B299" s="47" t="s">
        <v>321</v>
      </c>
      <c r="C299" s="29">
        <f t="shared" si="133"/>
        <v>66800</v>
      </c>
      <c r="D299" s="24"/>
      <c r="E299" s="10"/>
      <c r="F299" s="10"/>
      <c r="G299" s="10"/>
      <c r="H299" s="10"/>
      <c r="I299" s="10"/>
      <c r="J299" s="10"/>
      <c r="K299" s="10"/>
      <c r="L299" s="11"/>
      <c r="M299" s="11"/>
      <c r="N299" s="11"/>
      <c r="O299" s="11"/>
      <c r="P299" s="11"/>
      <c r="Q299" s="11"/>
      <c r="R299" s="11">
        <v>66800</v>
      </c>
      <c r="S299" s="12">
        <f t="shared" si="131"/>
        <v>0</v>
      </c>
      <c r="T299" s="29">
        <f t="shared" si="154"/>
        <v>66800</v>
      </c>
      <c r="U299" s="11"/>
      <c r="V299" s="11"/>
      <c r="W299" s="11"/>
      <c r="X299" s="11"/>
      <c r="Y299" s="11"/>
      <c r="Z299" s="11"/>
      <c r="AA299" s="11"/>
      <c r="AB299" s="11"/>
      <c r="AC299" s="11"/>
      <c r="AD299" s="11"/>
      <c r="AE299" s="11"/>
      <c r="AF299" s="11"/>
      <c r="AG299" s="11"/>
      <c r="AH299" s="11"/>
      <c r="AI299" s="11"/>
      <c r="AJ299" s="11"/>
      <c r="AK299" s="11"/>
      <c r="AL299" s="11"/>
      <c r="AM299" s="11"/>
      <c r="AN299" s="11">
        <v>66800</v>
      </c>
    </row>
    <row r="304" spans="1:40" x14ac:dyDescent="0.25">
      <c r="T304" s="4"/>
    </row>
  </sheetData>
  <autoFilter ref="A8:AM299" xr:uid="{00000000-0009-0000-0000-000002000000}"/>
  <mergeCells count="34">
    <mergeCell ref="AJ6:AK6"/>
    <mergeCell ref="AL6:AL8"/>
    <mergeCell ref="AM6:AM8"/>
    <mergeCell ref="AN6:AN8"/>
    <mergeCell ref="AJ7:AJ8"/>
    <mergeCell ref="AK7:AK8"/>
    <mergeCell ref="AD6:AD8"/>
    <mergeCell ref="AE6:AE8"/>
    <mergeCell ref="AF6:AF8"/>
    <mergeCell ref="AG6:AG8"/>
    <mergeCell ref="AH6:AH8"/>
    <mergeCell ref="AI6:AI8"/>
    <mergeCell ref="X6:X8"/>
    <mergeCell ref="Y6:Y8"/>
    <mergeCell ref="Z6:Z8"/>
    <mergeCell ref="AA6:AA8"/>
    <mergeCell ref="AB6:AB8"/>
    <mergeCell ref="AC6:AC8"/>
    <mergeCell ref="J6:K6"/>
    <mergeCell ref="L6:M6"/>
    <mergeCell ref="N6:P6"/>
    <mergeCell ref="U6:U8"/>
    <mergeCell ref="V6:V8"/>
    <mergeCell ref="W6:W8"/>
    <mergeCell ref="AL1:AN1"/>
    <mergeCell ref="B2:AN2"/>
    <mergeCell ref="B3:AN3"/>
    <mergeCell ref="AM4:AN4"/>
    <mergeCell ref="A5:A8"/>
    <mergeCell ref="B5:B8"/>
    <mergeCell ref="T5:T8"/>
    <mergeCell ref="U5:AM5"/>
    <mergeCell ref="D6:D7"/>
    <mergeCell ref="E6:H6"/>
  </mergeCells>
  <conditionalFormatting sqref="B46">
    <cfRule type="duplicateValues" dxfId="3" priority="4"/>
  </conditionalFormatting>
  <conditionalFormatting sqref="B166">
    <cfRule type="duplicateValues" dxfId="2" priority="1"/>
  </conditionalFormatting>
  <conditionalFormatting sqref="B167">
    <cfRule type="duplicateValues" dxfId="1" priority="3"/>
  </conditionalFormatting>
  <conditionalFormatting sqref="B168">
    <cfRule type="duplicateValues" dxfId="0" priority="2"/>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52 - 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Tan Minh</dc:creator>
  <cp:lastModifiedBy>Nguyen Tan Minh</cp:lastModifiedBy>
  <dcterms:created xsi:type="dcterms:W3CDTF">2023-04-28T04:27:20Z</dcterms:created>
  <dcterms:modified xsi:type="dcterms:W3CDTF">2023-04-28T04:29:06Z</dcterms:modified>
</cp:coreProperties>
</file>