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59909FB-C00F-46DF-8086-DACFE5E574ED}" xr6:coauthVersionLast="47" xr6:coauthVersionMax="47" xr10:uidLastSave="{00000000-0000-0000-0000-000000000000}"/>
  <bookViews>
    <workbookView xWindow="-120" yWindow="-120" windowWidth="24240" windowHeight="13020" xr2:uid="{026D57B6-EB41-4E7E-A146-ECA67D9539CF}"/>
  </bookViews>
  <sheets>
    <sheet name="5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2" hidden="1">{"'Sheet1'!$L$16"}</definedName>
    <definedName name="___PL3" hidden="1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'[2]CT -THVLNC'!#REF!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250">'[3]dongia (2)'!#REF!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PL1">#REF!</definedName>
    <definedName name="__PL1242">#REF!</definedName>
    <definedName name="__Pl2" hidden="1">{"'Sheet1'!$L$16"}</definedName>
    <definedName name="__PXB80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#N/A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4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hidden="1">{"'Sheet1'!$L$16"}</definedName>
    <definedName name="_chk1">#REF!</definedName>
    <definedName name="_ckn12">#REF!</definedName>
    <definedName name="_CNA50">#REF!</definedName>
    <definedName name="_co2">[4]DATA!$J$9:$J$707</definedName>
    <definedName name="_co3">[4]DATA!$I$9:$I$707</definedName>
    <definedName name="_Coc1">#REF!</definedName>
    <definedName name="_coc250">#REF!</definedName>
    <definedName name="_coc300">#REF!</definedName>
    <definedName name="_coc350">#REF!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is150">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h1">[5]XL4Poppy!$C$9</definedName>
    <definedName name="_hh2">[5]XL4Poppy!$A$15</definedName>
    <definedName name="_hh3">[5]XL4Poppy!$C$27</definedName>
    <definedName name="_hom2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hu7">#REF!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M">#REF!</definedName>
    <definedName name="_kn12">#REF!</definedName>
    <definedName name="_Knc36">#REF!</definedName>
    <definedName name="_Knc57">#REF!</definedName>
    <definedName name="_Kvl36">#REF!</definedName>
    <definedName name="_L">#REF!</definedName>
    <definedName name="_L1">[6]XL4Poppy!$C$4</definedName>
    <definedName name="_L123" hidden="1">{"'Sheet1'!$L$16"}</definedName>
    <definedName name="_L1234" hidden="1">{"'Sheet1'!$L$16"}</definedName>
    <definedName name="_L2">#REF!</definedName>
    <definedName name="_L6">[7]XL4Poppy!$C$31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">[6]XL4Poppy!$C$4</definedName>
    <definedName name="_m1233" hidden="1">{"'Sheet1'!$L$16"}</definedName>
    <definedName name="_M2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h2" hidden="1">{#N/A,#N/A,FALSE,"Chi tiÆt"}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hidden="1">{"'Sheet1'!$L$16"}</definedName>
    <definedName name="_pb30">#REF!</definedName>
    <definedName name="_p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3" hidden="1">{"'Sheet1'!$L$16"}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O7" hidden="1">#N/A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ortmoi" hidden="1">#N/A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0">[8]XL4Poppy!$A$26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M2" hidden="1">{"'Sheet1'!$L$16"}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2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moi" hidden="1">{"'Sheet1'!$L$16"}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" hidden="1">{"'Sheet1'!$L$16"}</definedName>
    <definedName name="aAAA">#REF!</definedName>
    <definedName name="aaaaa">#REF!</definedName>
    <definedName name="aaaaaa" hidden="1">{"'Sheet1'!$L$16"}</definedName>
    <definedName name="aaaaaaa" hidden="1">{"'Sheet1'!$L$16"}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âdf">{"Book5","sæ quü.xls","Dù to¸n x©y dùng nhµ s¶n xuÊt.xls","Than.xls","TiÕn ®é s¶n xuÊt - Th¸ng 9.xls"}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g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4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ù0">'[9]bang tien luong'!#REF!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.1" hidden="1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MUA1">#REF!</definedName>
    <definedName name="BAMUA2">#REF!</definedName>
    <definedName name="ban">#REF!</definedName>
    <definedName name="ban_d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kechiNS01_11">#REF!</definedName>
    <definedName name="BangkechiNS02_11">#REF!</definedName>
    <definedName name="BangkechiNS03_11">#REF!</definedName>
    <definedName name="BangkeCTUchi01_11">#REF!</definedName>
    <definedName name="BangkeCTUchi02_11">#REF!</definedName>
    <definedName name="BangkeCTUchi03_11">#REF!</definedName>
    <definedName name="BangkeNS01_12">#REF!</definedName>
    <definedName name="bangluong">#REF!</definedName>
    <definedName name="BangMa">#REF!</definedName>
    <definedName name="Bangtienluong">#REF!</definedName>
    <definedName name="bangtinh">#REF!</definedName>
    <definedName name="banmo">#REF!</definedName>
    <definedName name="banql" hidden="1">{"'Sheet1'!$L$16"}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bbbbbbbbbbbbb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hidden="1">{"'Sheet1'!$L$16"}</definedName>
    <definedName name="BGS">#REF!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H">#REF!</definedName>
    <definedName name="BKHĐT" comment="BKHĐT">[10]BKHDT!$B$3:$B$27</definedName>
    <definedName name="BKinh">#REF!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MS" hidden="1">{"'Sheet1'!$L$16"}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NV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'[11]BANCO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RESS_d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[12]NSĐP!$AA$14:$AA$240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ham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r">#REF!</definedName>
    <definedName name="BTRAM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achdienchuoi">#REF!</definedName>
    <definedName name="Cachdiendung">#REF!</definedName>
    <definedName name="Cachdienhaap">#REF!</definedName>
    <definedName name="cácte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hatnho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REC">#N/A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h">#REF!</definedName>
    <definedName name="cchong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>BlankMacro1</definedName>
    <definedName name="cfc">#REF!</definedName>
    <definedName name="cfk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>BlankMacro1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ỐNGGJOLLJ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ntent1">ErrorHandler_1</definedName>
    <definedName name="Continue">#REF!</definedName>
    <definedName name="continue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HA">#REF!</definedName>
    <definedName name="cphoi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bt" hidden="1">{"'Sheet1'!$L$16"}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T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RAM">#REF!</definedName>
    <definedName name="ctre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d" hidden="1">{"'Sheet1'!$L$16"}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hancuu5.5">#REF!</definedName>
    <definedName name="damchancuu9">#REF!</definedName>
    <definedName name="damcoc60">#REF!</definedName>
    <definedName name="damcoc80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>[13]!DataFilter</definedName>
    <definedName name="datak">#REF!</definedName>
    <definedName name="datal">#REF!</definedName>
    <definedName name="DataSort">[13]!DataSort</definedName>
    <definedName name="DATATKDT">#REF!</definedName>
    <definedName name="DATDAO">#REF!</definedName>
    <definedName name="datdo">#REF!</definedName>
    <definedName name="Date">#REF!</definedName>
    <definedName name="dathai">#REF!</definedName>
    <definedName name="datnen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he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D">#REF!</definedName>
    <definedName name="dđ" hidden="1">{"'Sheet1'!$L$16"}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FF">'[2]CT -THVLNC'!#REF!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HNoi">#REF!</definedName>
    <definedName name="dghp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hidden="1">{"'Sheet1'!$L$16"}</definedName>
    <definedName name="dotcong">1</definedName>
    <definedName name="DOWEL_d">#REF!</definedName>
    <definedName name="DPHT250">#REF!</definedName>
    <definedName name="DPHT350">#REF!</definedName>
    <definedName name="DPHT50">#REF!</definedName>
    <definedName name="dps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CQ">'[14]Danh sach KV2'!$B$5:$H$96</definedName>
    <definedName name="DSD">'[14]Danh sach doan KT'!$B$9:$I$37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haihh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'[11]BANCO (3)'!$K$128</definedName>
    <definedName name="DuphongBGD">#REF!</definedName>
    <definedName name="DuphongBNG">'[11]BANCO (3)'!$K$126</definedName>
    <definedName name="DuphongBNV">#REF!</definedName>
    <definedName name="DuphongBQP">'[11]BANCO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'[15]BANCO (2)'!$F$123</definedName>
    <definedName name="DUT">#REF!</definedName>
    <definedName name="Dutoan2001">'[16]Tro giup'!$A$1</definedName>
    <definedName name="DutoanDongmo">#REF!</definedName>
    <definedName name="dvgfsgdsdg" hidden="1">#REF!</definedName>
    <definedName name="dvql">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Êt_cÊp_IV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sf" hidden="1">{"'Sheet1'!$L$16"}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hidden="1">{#N/A,#N/A,FALSE,"Chi tiÆt"}</definedName>
    <definedName name="FDR">#REF!</definedName>
    <definedName name="Fe">#REF!</definedName>
    <definedName name="ff">#REF!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jh">#REF!</definedName>
    <definedName name="FL">#REF!</definedName>
    <definedName name="FlexZZ">#REF!</definedName>
    <definedName name="FLG">BlankMacro1</definedName>
    <definedName name="Flv">#REF!</definedName>
    <definedName name="Fng">#REF!</definedName>
    <definedName name="FO">#N/A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hi">#REF!</definedName>
    <definedName name="Gcpk">#REF!</definedName>
    <definedName name="gcs">#REF!</definedName>
    <definedName name="gd">#REF!</definedName>
    <definedName name="gdgd" hidden="1">#N/A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>BlankMacro1</definedName>
    <definedName name="gfdgdfgd" hidden="1">#N/A</definedName>
    <definedName name="gfdgfd" hidden="1">{"'Sheet1'!$L$16"}</definedName>
    <definedName name="gfjh">#REF!</definedName>
    <definedName name="gg">#REF!</definedName>
    <definedName name="ggdgd" hidden="1">#N/A</definedName>
    <definedName name="ggg">#REF!</definedName>
    <definedName name="gggggggggggg" hidden="1">{"'Sheet1'!$L$16"}</definedName>
    <definedName name="GGGGGGGGGGGGG">BlankMacro1</definedName>
    <definedName name="GGGHHHH">BlankMacro1</definedName>
    <definedName name="ggh" hidden="1">{"'Sheet1'!$L$16"}</definedName>
    <definedName name="ggsdg" hidden="1">#N/A</definedName>
    <definedName name="ggsf" hidden="1">#N/A</definedName>
    <definedName name="ghcgcfdhfg">#N/A</definedName>
    <definedName name="Ghi_chó">#REF!</definedName>
    <definedName name="ghichu">#REF!</definedName>
    <definedName name="ghip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Itc">#REF!</definedName>
    <definedName name="gIItt">#REF!</definedName>
    <definedName name="Giocong">#REF!</definedName>
    <definedName name="giotuoi">#REF!</definedName>
    <definedName name="gis">#REF!</definedName>
    <definedName name="gis150room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>[13]Sheet1!GoBack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hep">1</definedName>
    <definedName name="GTRI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_muc_khac">#REF!</definedName>
    <definedName name="hangmuc">#REF!</definedName>
    <definedName name="hanh" hidden="1">{"'Sheet1'!$L$16"}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'[17]MT DPin (2)'!$BP$99</definedName>
    <definedName name="hesoC">#REF!</definedName>
    <definedName name="HeSoPhuPhi">#REF!</definedName>
    <definedName name="HF">#REF!</definedName>
    <definedName name="hfdsh" hidden="1">#REF!</definedName>
    <definedName name="HFFTRB">#REF!</definedName>
    <definedName name="HFFTSF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H">'[18]BANCO (3)'!$K$122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r">#REF!</definedName>
    <definedName name="htrhrt" hidden="1">{"'Sheet1'!$L$16"}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u" hidden="1">{"'Sheet1'!$L$16"}</definedName>
    <definedName name="HUB">#REF!</definedName>
    <definedName name="hui" hidden="1">{"'Sheet1'!$L$16"}</definedName>
    <definedName name="hung">#REF!</definedName>
    <definedName name="HUU" hidden="1">{"'Sheet1'!$L$16"}</definedName>
    <definedName name="huy" hidden="1">{"'Sheet1'!$L$16"}</definedName>
    <definedName name="HUYHAN">#REF!</definedName>
    <definedName name="huymoi" hidden="1">{"'Sheet1'!$L$16"}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kjk" hidden="1">{"'Sheet1'!$L$16"}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99999999999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[19]NSĐP!$O$7:$O$184</definedName>
    <definedName name="kehoachTH">[19]NSĐP!$N$7:$N$184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h">#REF!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kkkk2333">#REF!</definedName>
    <definedName name="kkkkkkkkkkkkkkkkkkkkkkkkkkkkkkkkkk">#REF!</definedName>
    <definedName name="kkkkkkkkkkkkkkkkkkkkkkkkkkkkkkkkkkkkkkkk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MMM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 hidden="1">{"'Sheet1'!$L$16"}</definedName>
    <definedName name="l_1">#REF!</definedName>
    <definedName name="L_bk">#REF!</definedName>
    <definedName name="L_mong">#REF!</definedName>
    <definedName name="l11111111111111111111111111111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" hidden="1">{"'Sheet1'!$L$16"}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'[20]M 67'!$A$37:$F$40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mcount" hidden="1">4</definedName>
    <definedName name="line15">#REF!</definedName>
    <definedName name="linh" hidden="1">{"'Sheet1'!$L$16"}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LL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IATHANH">#REF!</definedName>
    <definedName name="MATP_GT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nkhi">#REF!</definedName>
    <definedName name="MNPP">#REF!</definedName>
    <definedName name="MNTC">#REF!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hidden="1">{"'Sheet1'!$L$16"}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nt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TXL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c" hidden="1">{"'Sheet1'!$L$16"}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hepnaphl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ayso01_11">#REF!</definedName>
    <definedName name="Ngayso02_11">#REF!</definedName>
    <definedName name="Ngayso03_11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ÂN_COÂNG">[0]!cap</definedName>
    <definedName name="NHAÄP">#REF!</definedName>
    <definedName name="Nhâm_CT">#REF!</definedName>
    <definedName name="Nhâm_Ctr">#REF!</definedName>
    <definedName name="Nhán_cäng">#REF!</definedName>
    <definedName name="Nhan_xet_cua_dai">"Picture 1"</definedName>
    <definedName name="Nhancong2">#REF!</definedName>
    <definedName name="NHANH2_CG4" hidden="1">{"'Sheet1'!$L$16"}</definedName>
    <definedName name="Nhapsolieu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g">#REF!</definedName>
    <definedName name="nnnc3p">#REF!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[12]NSĐP!$M$14:$M$240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>MATCH(0.01,End_Bal,-1)+1</definedName>
    <definedName name="nuoc2">#REF!</definedName>
    <definedName name="nuoc4">#REF!</definedName>
    <definedName name="nuoc5">#REF!</definedName>
    <definedName name="NUOCHKHOAN" hidden="1">{"'Sheet1'!$L$16"}</definedName>
    <definedName name="NUOCHKHOANMOI" hidden="1">{"'Sheet1'!$L$16"}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oooooooooooooooooooooooooooooo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q">#REF!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can">#REF!</definedName>
    <definedName name="qng">#REF!</definedName>
    <definedName name="qp">#REF!</definedName>
    <definedName name="QQ" hidden="1">{"'Sheet1'!$L$16"}</definedName>
    <definedName name="qqq">#REF!</definedName>
    <definedName name="qqqqq">#REF!</definedName>
    <definedName name="qqqqqqqqqqq">#REF!</definedName>
    <definedName name="qqqqqqqqqqqqqqqqqqqqqqqqqqqqqqqqqqqqqqqqqq">#REF!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ảng_Bình">#REF!</definedName>
    <definedName name="Quảng_Nam">#REF!</definedName>
    <definedName name="Quảng_Ngãi">#REF!</definedName>
    <definedName name="Quảng_Ninh">#REF!</definedName>
    <definedName name="QUANGTIEN2">#REF!</definedName>
    <definedName name="Quantities">#REF!</definedName>
    <definedName name="quit">#REF!</definedName>
    <definedName name="quoan" hidden="1">{"'Sheet1'!$L$16"}</definedName>
    <definedName name="QUY">BlankMacro1</definedName>
    <definedName name="QUY.1">#REF!</definedName>
    <definedName name="QUYÌNH">#REF!</definedName>
    <definedName name="qx">#REF!</definedName>
    <definedName name="qx0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455666666666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esult21" hidden="1">{"'Sheet1'!$L$16"}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pp">#REF!</definedName>
    <definedName name="rps">#REF!</definedName>
    <definedName name="rr">{"doi chieu doanh thhu.xls","sua 1 (4doan da).xls","KLDaMoCoi169.170000.xls"}</definedName>
    <definedName name="Rrpo">#REF!</definedName>
    <definedName name="RRRR" hidden="1">{"'Sheet1'!$L$16"}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hi">#REF!</definedName>
    <definedName name="RWTPlo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1111111111111111111111111111111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2344444444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cv">#REF!</definedName>
    <definedName name="sd1p">#REF!</definedName>
    <definedName name="sd3p">#REF!</definedName>
    <definedName name="SDA">[12]NSĐP!$C$14:$C$240</definedName>
    <definedName name="sdbv" hidden="1">{"'Sheet1'!$L$16"}</definedName>
    <definedName name="sdf" hidden="1">{"'Sheet1'!$L$16"}</definedName>
    <definedName name="sdfsdfs" hidden="1">#REF!</definedName>
    <definedName name="SDJKLGJLGLG">BlankMacro1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4</definedName>
    <definedName name="Sensation">#REF!</definedName>
    <definedName name="sfasf" hidden="1">#REF!</definedName>
    <definedName name="sfdsfsd" hidden="1">{"'Sheet1'!$L$16"}</definedName>
    <definedName name="SFL">#REF!</definedName>
    <definedName name="sfsd" hidden="1">{"'Sheet1'!$L$16"}</definedName>
    <definedName name="sgsgdd" hidden="1">#N/A</definedName>
    <definedName name="sgsgsgs" hidden="1">#N/A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>[21]!So_Xau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hidden="1">{"'Sheet1'!$L$16"}</definedName>
    <definedName name="Sothutu">#REF!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reet_Address">#REF!</definedName>
    <definedName name="Stt">#REF!</definedName>
    <definedName name="SU">#REF!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02_DANH_MUC_CONG_VIEC">#REF!</definedName>
    <definedName name="T09_DINH_MUC_DU_TOAN">#REF!</definedName>
    <definedName name="T1_98_DAKLAK_List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g">100</definedName>
    <definedName name="Täng_kinh_phÏ_x_y_l_p">#REF!</definedName>
    <definedName name="TANPHU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ram">#REF!</definedName>
    <definedName name="TBTT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huan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GLS">#REF!</definedName>
    <definedName name="TGTH">#REF!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.tinh">#REF!</definedName>
    <definedName name="TH_VKHNN">#REF!</definedName>
    <definedName name="tha" hidden="1">{"'Sheet1'!$L$16"}</definedName>
    <definedName name="Þa__iÓm">#REF!</definedName>
    <definedName name="thai">#REF!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KP7YT" hidden="1">{"'Sheet1'!$L$16"}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_MAKH">#REF!</definedName>
    <definedName name="THU_ST">#REF!</definedName>
    <definedName name="Thừa_Thiên_Huế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[19]NSĐP!$P$7:$P$184</definedName>
    <definedName name="tinhtrangTH">[19]NSĐP!$V$7:$V$184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'[22]BM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[22]BANCO!$E$123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hop11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h">#REF!</definedName>
    <definedName name="TPLRP">#REF!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t">#REF!</definedName>
    <definedName name="tru_can">#REF!</definedName>
    <definedName name="trung">{"Thuxm2.xls","Sheet1"}</definedName>
    <definedName name="ts">#REF!</definedName>
    <definedName name="tsI">#REF!</definedName>
    <definedName name="tt">#REF!</definedName>
    <definedName name="TT.1">[12]NSĐP!$U$14:$U$240</definedName>
    <definedName name="TT.2">[12]NSĐP!$V$14:$V$240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r">#REF!</definedName>
    <definedName name="ttronmk">#REF!</definedName>
    <definedName name="TTTH2" hidden="1">{"'Sheet1'!$L$16"}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ppppppppppppppppppp">#REF!</definedName>
    <definedName name="TuVan">#REF!</definedName>
    <definedName name="tuyen">#REF!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>BlankMacro1</definedName>
    <definedName name="tytrong16so5nam">'[18]PLI CTrinh'!$CN$10</definedName>
    <definedName name="u" hidden="1">{"'Sheet1'!$L$16"}</definedName>
    <definedName name="ư" hidden="1">{"'Sheet1'!$L$16"}</definedName>
    <definedName name="U_tien">#REF!</definedName>
    <definedName name="u8l5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io">#REF!</definedName>
    <definedName name="vgk">#REF!</definedName>
    <definedName name="vgt">#REF!</definedName>
    <definedName name="VH" hidden="1">{"'Sheet1'!$L$16"}</definedName>
    <definedName name="VHbom">#REF!</definedName>
    <definedName name="Via_He">#REF!</definedName>
    <definedName name="Viet" hidden="1">{"'Sheet1'!$L$16"}</definedName>
    <definedName name="VIEW">#REF!</definedName>
    <definedName name="vinhlong" hidden="1">{"'Sheet1'!$L$16"}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hang">#REF!</definedName>
    <definedName name="vtu">#REF!</definedName>
    <definedName name="VTVUA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vvvvvvvvv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yyyyyyyyyyyyyyyyyyy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0" i="1" l="1"/>
  <c r="C140" i="1"/>
  <c r="C139" i="1"/>
  <c r="C138" i="1"/>
  <c r="C137" i="1"/>
  <c r="C136" i="1"/>
  <c r="C135" i="1"/>
  <c r="C134" i="1"/>
  <c r="C133" i="1" s="1"/>
  <c r="M133" i="1"/>
  <c r="L133" i="1"/>
  <c r="K133" i="1"/>
  <c r="J133" i="1"/>
  <c r="I133" i="1"/>
  <c r="H133" i="1"/>
  <c r="G133" i="1"/>
  <c r="F133" i="1"/>
  <c r="E133" i="1"/>
  <c r="D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J117" i="1"/>
  <c r="C117" i="1"/>
  <c r="J116" i="1"/>
  <c r="C116" i="1"/>
  <c r="J115" i="1"/>
  <c r="C115" i="1"/>
  <c r="J114" i="1"/>
  <c r="C114" i="1"/>
  <c r="J113" i="1"/>
  <c r="C113" i="1"/>
  <c r="J112" i="1"/>
  <c r="C112" i="1"/>
  <c r="J111" i="1"/>
  <c r="C111" i="1"/>
  <c r="J110" i="1"/>
  <c r="C110" i="1"/>
  <c r="J109" i="1"/>
  <c r="C109" i="1"/>
  <c r="J108" i="1"/>
  <c r="C108" i="1"/>
  <c r="J107" i="1"/>
  <c r="C107" i="1"/>
  <c r="J106" i="1"/>
  <c r="C106" i="1"/>
  <c r="J105" i="1"/>
  <c r="C105" i="1"/>
  <c r="J104" i="1"/>
  <c r="C104" i="1"/>
  <c r="J103" i="1"/>
  <c r="C103" i="1"/>
  <c r="C102" i="1" s="1"/>
  <c r="M102" i="1"/>
  <c r="L102" i="1"/>
  <c r="K102" i="1"/>
  <c r="J102" i="1"/>
  <c r="I102" i="1"/>
  <c r="H102" i="1"/>
  <c r="G102" i="1"/>
  <c r="F102" i="1"/>
  <c r="E102" i="1"/>
  <c r="D102" i="1"/>
  <c r="C100" i="1"/>
  <c r="C99" i="1"/>
  <c r="C98" i="1"/>
  <c r="C97" i="1"/>
  <c r="C96" i="1"/>
  <c r="C95" i="1"/>
  <c r="C94" i="1"/>
  <c r="C93" i="1"/>
  <c r="C92" i="1"/>
  <c r="E91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E77" i="1"/>
  <c r="C77" i="1" s="1"/>
  <c r="J75" i="1"/>
  <c r="C75" i="1" s="1"/>
  <c r="C74" i="1"/>
  <c r="C73" i="1"/>
  <c r="C72" i="1"/>
  <c r="J71" i="1"/>
  <c r="C71" i="1"/>
  <c r="C70" i="1"/>
  <c r="C69" i="1"/>
  <c r="C68" i="1"/>
  <c r="C67" i="1"/>
  <c r="C66" i="1"/>
  <c r="J65" i="1"/>
  <c r="C65" i="1" s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L45" i="1"/>
  <c r="K45" i="1"/>
  <c r="E45" i="1"/>
  <c r="J44" i="1"/>
  <c r="C44" i="1"/>
  <c r="J43" i="1"/>
  <c r="C43" i="1" s="1"/>
  <c r="J42" i="1"/>
  <c r="C42" i="1"/>
  <c r="J41" i="1"/>
  <c r="C41" i="1" s="1"/>
  <c r="J40" i="1"/>
  <c r="C40" i="1"/>
  <c r="J39" i="1"/>
  <c r="C39" i="1" s="1"/>
  <c r="J38" i="1"/>
  <c r="C38" i="1"/>
  <c r="J37" i="1"/>
  <c r="C37" i="1" s="1"/>
  <c r="J36" i="1"/>
  <c r="C36" i="1"/>
  <c r="J35" i="1"/>
  <c r="C35" i="1" s="1"/>
  <c r="J34" i="1"/>
  <c r="C34" i="1"/>
  <c r="J33" i="1"/>
  <c r="C33" i="1" s="1"/>
  <c r="J32" i="1"/>
  <c r="C32" i="1"/>
  <c r="J31" i="1"/>
  <c r="C31" i="1" s="1"/>
  <c r="J30" i="1"/>
  <c r="C30" i="1"/>
  <c r="J29" i="1"/>
  <c r="C29" i="1" s="1"/>
  <c r="J28" i="1"/>
  <c r="C28" i="1"/>
  <c r="J27" i="1"/>
  <c r="C27" i="1" s="1"/>
  <c r="J26" i="1"/>
  <c r="C26" i="1"/>
  <c r="J25" i="1"/>
  <c r="C25" i="1" s="1"/>
  <c r="J24" i="1"/>
  <c r="C24" i="1"/>
  <c r="J23" i="1"/>
  <c r="C23" i="1" s="1"/>
  <c r="J22" i="1"/>
  <c r="C22" i="1"/>
  <c r="J21" i="1"/>
  <c r="C21" i="1" s="1"/>
  <c r="J20" i="1"/>
  <c r="C20" i="1"/>
  <c r="J19" i="1"/>
  <c r="C19" i="1" s="1"/>
  <c r="J18" i="1"/>
  <c r="C18" i="1"/>
  <c r="J17" i="1"/>
  <c r="C17" i="1" s="1"/>
  <c r="J16" i="1"/>
  <c r="C16" i="1"/>
  <c r="J15" i="1"/>
  <c r="C15" i="1" s="1"/>
  <c r="J14" i="1"/>
  <c r="C14" i="1"/>
  <c r="J13" i="1"/>
  <c r="C13" i="1" s="1"/>
  <c r="J12" i="1"/>
  <c r="C12" i="1"/>
  <c r="J11" i="1"/>
  <c r="C11" i="1" s="1"/>
  <c r="J10" i="1"/>
  <c r="C10" i="1"/>
  <c r="M9" i="1"/>
  <c r="M8" i="1" s="1"/>
  <c r="L9" i="1"/>
  <c r="K9" i="1"/>
  <c r="K8" i="1" s="1"/>
  <c r="I9" i="1"/>
  <c r="I8" i="1" s="1"/>
  <c r="H9" i="1"/>
  <c r="G9" i="1"/>
  <c r="G8" i="1" s="1"/>
  <c r="F9" i="1"/>
  <c r="F8" i="1" s="1"/>
  <c r="E9" i="1"/>
  <c r="D9" i="1"/>
  <c r="L8" i="1"/>
  <c r="H8" i="1"/>
  <c r="D8" i="1"/>
  <c r="J45" i="1" l="1"/>
  <c r="C45" i="1" s="1"/>
  <c r="J9" i="1"/>
  <c r="C9" i="1" s="1"/>
  <c r="C8" i="1" s="1"/>
  <c r="E76" i="1"/>
  <c r="C76" i="1" s="1"/>
  <c r="E8" i="1" l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 Admin</author>
  </authors>
  <commentList>
    <comment ref="L7" authorId="0" shapeId="0" xr:uid="{95F9F561-5682-4AF7-B757-3CA3546142B8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Nguồn ngân sách tỉnh đối ứng</t>
        </r>
      </text>
    </comment>
  </commentList>
</comments>
</file>

<file path=xl/sharedStrings.xml><?xml version="1.0" encoding="utf-8"?>
<sst xmlns="http://schemas.openxmlformats.org/spreadsheetml/2006/main" count="177" uniqueCount="171">
  <si>
    <t>UBND TỈNH ĐẮK LẮK</t>
  </si>
  <si>
    <t>Biểu số 51/CK-NSNN</t>
  </si>
  <si>
    <t>DỰ TOÁN CHI NGÂN SÁCH CẤP TỈNH CHO TỪNG CƠ QUAN, TỔ CHỨC NĂM 2024</t>
  </si>
  <si>
    <t>(Dự toán đã được Hội đồng nhân dân quyết định)</t>
  </si>
  <si>
    <t>Đơn vị: Triệu đồng</t>
  </si>
  <si>
    <t>STT</t>
  </si>
  <si>
    <t>TÊN ĐƠN VỊ</t>
  </si>
  <si>
    <t>TỔNG SỐ</t>
  </si>
  <si>
    <t>CHI ĐẦU TƯ PHÁT TRIỂN  (KHÔNG KỂ CHƯƠNG TRÌNH MỤC TIÊU QUỐC GIA)</t>
  </si>
  <si>
    <t>CHI THƯỜNG XUYÊN (KHÔNG KỂ CHƯƠNG TRÌNH MỤC TIÊU QUỐC GIA)</t>
  </si>
  <si>
    <t>CHI TRẢ NỢ LÃI CÁC KHOẢN DO CHÍNH QUYỀN ĐỊA PHƯƠNG VAY</t>
  </si>
  <si>
    <t>CHI BỔ SUNG QUỸ DỰ TRỮ TÀI CHÍNH</t>
  </si>
  <si>
    <t>CHI DỰ PHÒNG NGÂN SÁCH</t>
  </si>
  <si>
    <t>CHI TẠO NGUỒN, ĐIỀU CHỈNH TIỀN LƯƠNG</t>
  </si>
  <si>
    <t>CHI CHƯƠNG TRÌNH MTQG</t>
  </si>
  <si>
    <t>CHI CHUYỂN NGUỒN SANG NGÂN SÁCH NĂM SAU</t>
  </si>
  <si>
    <t>TỔNG SỔ</t>
  </si>
  <si>
    <t>CHI ĐẨU TƯ PHÁT TRIỂN</t>
  </si>
  <si>
    <t>CHI THƯỜNG XUYÊN</t>
  </si>
  <si>
    <t>I</t>
  </si>
  <si>
    <t>KHỐI SỞ, BAN, NGÀNH</t>
  </si>
  <si>
    <t>Ban an toàn giao thông tỉnh</t>
  </si>
  <si>
    <t>Ban Dân tộc tỉnh</t>
  </si>
  <si>
    <t>Ban quản lý các Khu công nghiệp tỉnh</t>
  </si>
  <si>
    <t>Đài Phát thanh và Truyền hình Đắk Lắk</t>
  </si>
  <si>
    <t>Sở Công thương</t>
  </si>
  <si>
    <t xml:space="preserve">Sở Giáo dục và Đào tạo </t>
  </si>
  <si>
    <t>Sở Giao thông và vận tải</t>
  </si>
  <si>
    <t>Sở Kế hoạch và đầu tư</t>
  </si>
  <si>
    <t>Sở khoa học và công nghệ</t>
  </si>
  <si>
    <t>Sở Lao động - Thương binh và Xã hội</t>
  </si>
  <si>
    <t>Sở Ngoại vụ</t>
  </si>
  <si>
    <t>Sở Nội vụ</t>
  </si>
  <si>
    <t>Sở Nông nghiệp và Phát triển nông thôn</t>
  </si>
  <si>
    <t>Sở Tài chính</t>
  </si>
  <si>
    <t>Sở Tài nguyên và Môi trường</t>
  </si>
  <si>
    <t>Sở Thông tin và Truyền thông</t>
  </si>
  <si>
    <t>Sở Tư pháp</t>
  </si>
  <si>
    <t>Sở Văn hóa, Thể thao và Du lịch</t>
  </si>
  <si>
    <t>Sở Xây dựng</t>
  </si>
  <si>
    <t>Sở Y tế</t>
  </si>
  <si>
    <t>Thanh tra tỉnh</t>
  </si>
  <si>
    <t>Tỉnh đoàn Thanh niên</t>
  </si>
  <si>
    <t>Trường cao đẳng Đắk Lắk</t>
  </si>
  <si>
    <t>Trường cao đẳng Văn hoá Nghệ thuật tỉnh Đắk Lắk</t>
  </si>
  <si>
    <t>Trường cao đẳng Y tế Đắk Lắk</t>
  </si>
  <si>
    <t>Trường Chính trị</t>
  </si>
  <si>
    <t>Ủy ban mặt trận tổ quốc Việt Nam</t>
  </si>
  <si>
    <t>Văn phòng Đoàn Đại biểu Quốc hội và Hội đồng nhân dân tỉnh</t>
  </si>
  <si>
    <t>Văn phòng Uỷ ban nhân dân tỉnh</t>
  </si>
  <si>
    <t>Văn phòng điều phối nông thôn mới tỉnh</t>
  </si>
  <si>
    <t>Ban QLDA ĐT XDCT GT và NN PTNT tỉnh</t>
  </si>
  <si>
    <t>Ban QLDA ĐTXD CT DD&amp;CN tỉnh</t>
  </si>
  <si>
    <t>Ban Quản lý khu bảo tồn thiên nhiên Ea Sô</t>
  </si>
  <si>
    <t>Chi cục Kiểm lâm</t>
  </si>
  <si>
    <t>Cục Thống kê tỉnh</t>
  </si>
  <si>
    <t>II</t>
  </si>
  <si>
    <t>CHI CHO CÁC ĐOÀN, HỘI</t>
  </si>
  <si>
    <t>Ban đại diện Hội người cao tuổi tỉnh</t>
  </si>
  <si>
    <t>Đoàn luật sư</t>
  </si>
  <si>
    <t>Hiệp hội Cà phê Buôn Ma Thuột</t>
  </si>
  <si>
    <t>Hiệp hội Doanh nghiệp tỉnh</t>
  </si>
  <si>
    <t>Hội bảo trợ người khuyết tật và bảo vệ quyền trẻ em tỉnh</t>
  </si>
  <si>
    <t>Hội bảo vệ quyền lợi người tiêu dùng</t>
  </si>
  <si>
    <t>Hội bảo vệ thiên nhiên môi trường tỉnh</t>
  </si>
  <si>
    <t>Hội Chữ thập đỏ</t>
  </si>
  <si>
    <t>Hội Cựu chiến binh</t>
  </si>
  <si>
    <t>Hội Cựu giáo chức tỉnh</t>
  </si>
  <si>
    <t>Hội cựu thanh niên xung phong tỉnh</t>
  </si>
  <si>
    <t>Hội Đông y tỉnh</t>
  </si>
  <si>
    <t>Hội hữu nghị Việt Nam - Campuchia tỉnh</t>
  </si>
  <si>
    <t>Hội hữu nghị Việt Nam - Lào tỉnh</t>
  </si>
  <si>
    <t>Hội hữu nghị Việt Nam - Nhật bản tỉnh</t>
  </si>
  <si>
    <t>Hội hữu nghị Việt Nam - Hàn Quốc</t>
  </si>
  <si>
    <t>Hội người mù tỉnh</t>
  </si>
  <si>
    <t>Hội Kế hoạch hóa và gia đình tỉnh</t>
  </si>
  <si>
    <t>Hội Khuyến học tỉnh</t>
  </si>
  <si>
    <t>Hội Liên hiệp Phụ nữ tỉnh</t>
  </si>
  <si>
    <t>Hội liên lạc người Việt Nam ở nước ngoài</t>
  </si>
  <si>
    <t>Hội Luật gia tỉnh</t>
  </si>
  <si>
    <t>Hội nạn nhân chất độc da cam/Dioxin</t>
  </si>
  <si>
    <t xml:space="preserve">Hội người tù yêu nước </t>
  </si>
  <si>
    <t>Hội Nhà báo</t>
  </si>
  <si>
    <t>Hội Nông dân tỉnh</t>
  </si>
  <si>
    <t xml:space="preserve">Hội văn học nghệ thuật </t>
  </si>
  <si>
    <t>Liên hiệp các Hội Khoa học và Kỹ thuật</t>
  </si>
  <si>
    <t>Liên hiệp các Tổ chức Hữu nghị tỉnh</t>
  </si>
  <si>
    <t>Liên minh Hợp tác xã tỉnh</t>
  </si>
  <si>
    <t>III</t>
  </si>
  <si>
    <t>CHI HỖ TRỢ CÁC CÔNG TY</t>
  </si>
  <si>
    <t>Chi phục vụ công tác bảo vệ rừng</t>
  </si>
  <si>
    <t>1.1</t>
  </si>
  <si>
    <t>Công ty TNHH MTV lâm nghiệp Lắk</t>
  </si>
  <si>
    <t>1.2</t>
  </si>
  <si>
    <t xml:space="preserve">Công ty TNHH MTV lâm nghiệp Krông Bông </t>
  </si>
  <si>
    <t>1.3</t>
  </si>
  <si>
    <t>Công ty TNHH MTV lâm nghiệp M' Đrắk</t>
  </si>
  <si>
    <t>1.4</t>
  </si>
  <si>
    <t>Công ty TNHH MTV lâm nghiệp Ea Kar</t>
  </si>
  <si>
    <t>1.5</t>
  </si>
  <si>
    <t>Công ty TNHH MTV lâm nghiệp Ea Wy</t>
  </si>
  <si>
    <t>1.6</t>
  </si>
  <si>
    <t>Công ty TNHH MTV lâm nghiệp Chư Phả</t>
  </si>
  <si>
    <t>1.7</t>
  </si>
  <si>
    <t>Công ty TNHH HTV lâm nghiệp Ea H'leo</t>
  </si>
  <si>
    <t>1.8</t>
  </si>
  <si>
    <t>Công ty TNHH MTV lâm nghiệp Thuần Mẫn</t>
  </si>
  <si>
    <t>1.9</t>
  </si>
  <si>
    <t>Công ty TNHH MTV lâm nghiệp Buôn Wing</t>
  </si>
  <si>
    <t>1.10</t>
  </si>
  <si>
    <t>Công ty TNHH lâm nghiệp Buôn Za Wầm</t>
  </si>
  <si>
    <t>1.11</t>
  </si>
  <si>
    <t>Công ty TNHH cao su và lâm nghiệp Phước Hòa Đắk Lắk</t>
  </si>
  <si>
    <t>1.12</t>
  </si>
  <si>
    <t>Công ty TNHH chế biến thực phẩm và lâm nghiệp Đắk Lắk</t>
  </si>
  <si>
    <t>Hỗ trợ Công ty TNHH MTV quản lý công trình thuỷ lợi</t>
  </si>
  <si>
    <t>VI</t>
  </si>
  <si>
    <t>MỘT SỐ NHIỆM VỤ CHI KHÁC CỦA NGÂN SÁCH TỈNH</t>
  </si>
  <si>
    <t>Ban chỉ huy phòng chống thiên tai và tìm kiếm cứu nạn tỉnh</t>
  </si>
  <si>
    <t>Ban chỉ đạo 389 Đắk Lắk (Cục quản lý thị trường tỉnh Đắk Lắk)</t>
  </si>
  <si>
    <t>Hỗ trợ tiền Tết cho CBCC và đối tượng chính sách</t>
  </si>
  <si>
    <t>Chi khác ngân sách</t>
  </si>
  <si>
    <t>VII</t>
  </si>
  <si>
    <t>VIII</t>
  </si>
  <si>
    <t>IX</t>
  </si>
  <si>
    <t>X</t>
  </si>
  <si>
    <t>XI</t>
  </si>
  <si>
    <t>CHI BỔ SUNG CÓ MỤC TIÊU CHO NGÂN SÁCH HUYỆN</t>
  </si>
  <si>
    <t>XII</t>
  </si>
  <si>
    <t>XIII</t>
  </si>
  <si>
    <t>KHỐI HUYỆN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</si>
  <si>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</si>
  <si>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</si>
  <si>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</si>
  <si>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</si>
  <si>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</si>
  <si>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</si>
  <si>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</si>
  <si>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</si>
  <si>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M'Drắk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</si>
  <si>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</si>
  <si>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</si>
  <si>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</si>
  <si>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</si>
  <si>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</si>
  <si>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</si>
  <si>
    <t>Ban QLDA ĐTXD TP. BMT</t>
  </si>
  <si>
    <t>Ban QLDA ĐTXD H. Ea H'leo</t>
  </si>
  <si>
    <t>Ban QLDA ĐTXD H. Ea Súp</t>
  </si>
  <si>
    <t>Ban QLDA ĐTXD H. Kr. Năng</t>
  </si>
  <si>
    <t>Ban QLDA ĐTXD TX. B. Hồ</t>
  </si>
  <si>
    <t>Ban QLDA ĐTXD H. B. Đôn</t>
  </si>
  <si>
    <t>Ban QLDA ĐTXD H. Cư M'gar</t>
  </si>
  <si>
    <t>Ban QLDA ĐTXD H. Ea Kar</t>
  </si>
  <si>
    <t>Ban QLDA ĐTXD H. M'Đrắk</t>
  </si>
  <si>
    <t>Ban QLDA ĐTXD H. Kr. Pắc</t>
  </si>
  <si>
    <t>Ban QLDA ĐTXD H. Kr. Ana</t>
  </si>
  <si>
    <t>Ban QLDA ĐTXD H. Kr. Bông</t>
  </si>
  <si>
    <t>Ban QLDA ĐTXD H. Lắk</t>
  </si>
  <si>
    <t>Ban QLDA ĐTXD H. Cư Kuin</t>
  </si>
  <si>
    <t>Ban QLDA ĐTXD H. Kr. Búk</t>
  </si>
  <si>
    <t>XIV</t>
  </si>
  <si>
    <t>KHỐI XÃ</t>
  </si>
  <si>
    <t>UBND xã  Ea Nuôl, huyện Buôn Đôn</t>
  </si>
  <si>
    <t>UBND xã Buôn Tría huyện Lắk</t>
  </si>
  <si>
    <t>UBND xã Buôn Triết huyện Lắk</t>
  </si>
  <si>
    <t xml:space="preserve">UBND xã DurKmăl, huyện Krông Ana </t>
  </si>
  <si>
    <t>UBND xã Ea Tih, huyện Ea Kar</t>
  </si>
  <si>
    <t>UBND Xã Quảng Điền, huyện Krông Ana</t>
  </si>
  <si>
    <t>XV</t>
  </si>
  <si>
    <t>Số thông báo sau do chưa hoàn thiện thủ tục đầu tư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</si>
</sst>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"/>
    <numFmt numFmtId="165" formatCode="_-* #,##0.00_-;\-* #,##0.00_-;_-* &quot;-&quot;??_-;_-@_-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Continuous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6" fontId="3" fillId="0" borderId="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166" fontId="3" fillId="0" borderId="5" xfId="1" applyNumberFormat="1" applyFont="1" applyBorder="1" applyAlignment="1">
      <alignment horizontal="right" vertical="center"/>
    </xf>
    <xf numFmtId="166" fontId="3" fillId="0" borderId="5" xfId="1" applyNumberFormat="1" applyFont="1" applyFill="1" applyBorder="1" applyAlignment="1">
      <alignment vertical="center"/>
    </xf>
    <xf numFmtId="0" fontId="6" fillId="0" borderId="0" xfId="0" applyFont="1"/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vertical="center"/>
    </xf>
    <xf numFmtId="166" fontId="4" fillId="0" borderId="5" xfId="1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6" fontId="4" fillId="0" borderId="5" xfId="1" applyNumberFormat="1" applyFont="1" applyFill="1" applyBorder="1" applyAlignment="1">
      <alignment vertical="center"/>
    </xf>
    <xf numFmtId="166" fontId="6" fillId="0" borderId="5" xfId="1" applyNumberFormat="1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164" fontId="4" fillId="0" borderId="5" xfId="0" applyNumberFormat="1" applyFont="1" applyBorder="1" applyAlignment="1">
      <alignment horizontal="left" vertical="center"/>
    </xf>
    <xf numFmtId="166" fontId="3" fillId="0" borderId="5" xfId="1" applyNumberFormat="1" applyFont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6" fontId="3" fillId="0" borderId="5" xfId="1" applyNumberFormat="1" applyFont="1" applyBorder="1" applyAlignment="1">
      <alignment vertical="center" wrapText="1"/>
    </xf>
    <xf numFmtId="166" fontId="4" fillId="0" borderId="5" xfId="1" applyNumberFormat="1" applyFont="1" applyFill="1" applyBorder="1" applyAlignment="1">
      <alignment vertical="center" wrapText="1"/>
    </xf>
    <xf numFmtId="166" fontId="4" fillId="0" borderId="5" xfId="1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6" fontId="4" fillId="0" borderId="5" xfId="1" applyNumberFormat="1" applyFont="1" applyBorder="1"/>
    <xf numFmtId="166" fontId="4" fillId="0" borderId="5" xfId="1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6" fontId="3" fillId="0" borderId="5" xfId="1" applyNumberFormat="1" applyFont="1" applyBorder="1"/>
    <xf numFmtId="166" fontId="3" fillId="0" borderId="5" xfId="1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6" fontId="3" fillId="0" borderId="6" xfId="1" applyNumberFormat="1" applyFont="1" applyBorder="1"/>
    <xf numFmtId="166" fontId="3" fillId="0" borderId="6" xfId="1" applyNumberFormat="1" applyFont="1" applyFill="1" applyBorder="1"/>
  </cellXfs>
  <cellStyles count="3">
    <cellStyle name="Comma" xfId="1" builtinId="3"/>
    <cellStyle name="Normal" xfId="0" builtinId="0"/>
    <cellStyle name="Normal 2 2" xfId="2" xr:uid="{95744AB3-5DE6-4B12-A7FA-47EA8C09C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Tong%20hop%20cong%20khai%20du%20toan%20NSNN%20nam%202024%20-%20Minh%2015h%2008-01-2024%20(1).xlsx" TargetMode="External"/><Relationship Id="rId1" Type="http://schemas.openxmlformats.org/officeDocument/2006/relationships/externalLinkPath" Target="file:///C:\Users\ntanm\Downloads\Tong%20hop%20cong%20khai%20du%20toan%20NSNN%20nam%202024%20-%20Minh%2015h%2008-01-20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TTTH/Desktop/4%20Phu%20luc%2002_Phat%20hanh-TranManhH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192;I%20LI&#7878;U%20TRI&#7870;T%20ANH\N&#258;M%202020\NSDP\giao%20KH%202020\KH%202016-2020\Dau%20tu\Tong%20hop%20phan%20bo\TH%202016-2020%20091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3\Dung%20TP\Pham%20Dung\Tong%20hop%2008\KHDT\S%20GT\My%20Documents\M3%20be%20to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vg.hochiminhcity.gov.vn/bang_gia_vlxd/bang_gia_vlxd/quy12007/Congdoan/Diem%20Thy/NhanHsHoa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9\d\Phuong%20Lan22-10\Tong%20muc%20Dau%20tu\TD%20Song%20con%202\TD%20song%20con%202%20sua\De%20cuongKS\BCNCKT\B_Can\Ba_b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an%20cong%20tac\Tay%20Nam%20bo\My%20projects\4B\TC\thiet%20ke\chinh%20sua\ss%20khoi%20luong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I%20ANH\San%20luong\San%20Tenit%20-%20Thi%20doi%20Mong%20c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T107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8.1"/>
      <sheetName val="57"/>
      <sheetName val="58.2"/>
      <sheetName val="58.3"/>
      <sheetName val="58.4"/>
      <sheetName val="58.5"/>
      <sheetName val="58.6"/>
      <sheetName val="58.7"/>
      <sheetName val="54.1.BMT"/>
      <sheetName val="54.2. Buon Ho"/>
      <sheetName val="54.3.Ea HLeo"/>
      <sheetName val="54.4.Ea Sup"/>
      <sheetName val="54.5.Kr Nang"/>
      <sheetName val="54.6.Buon Don"/>
      <sheetName val="54.7.Gar"/>
      <sheetName val="54.8.Ea Kar"/>
      <sheetName val="54.9. M.Drak"/>
      <sheetName val="54.10.Pac"/>
      <sheetName val="54.11.Ana"/>
      <sheetName val="54.12.KrBong"/>
      <sheetName val="54.13.Lak"/>
      <sheetName val="54.14.Kuin"/>
      <sheetName val="54.15.b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Dong Dau"/>
      <sheetName val="Dong Dau (2)"/>
      <sheetName val="Sau dong"/>
      <sheetName val="Ma xa"/>
      <sheetName val="My dinh"/>
      <sheetName val="Tong cong"/>
      <sheetName val="Sheet5"/>
      <sheetName val="PIPE-03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0"/>
      <sheetName val="Sheet11"/>
      <sheetName val="Sheet12"/>
      <sheetName val="Sheet13"/>
      <sheetName val="Sheet14"/>
      <sheetName val="Sheet15"/>
      <sheetName val="Sheet16"/>
      <sheetName val="1"/>
      <sheetName val="KH 2003 (moi max)"/>
      <sheetName val="Sheet6"/>
      <sheetName val="Sheet7"/>
      <sheetName val="Sheet8"/>
      <sheetName val="Sheet9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KH12"/>
      <sheetName val="CN12"/>
      <sheetName val="HD12"/>
      <sheetName val="KH1"/>
      <sheetName val="Thuyet minh"/>
      <sheetName val="CQ-HQ"/>
      <sheetName val="be tong"/>
      <sheetName val="Thep"/>
      <sheetName val="Tong hop thep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1(T1)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dutoan1"/>
      <sheetName val="Anhtoan"/>
      <sheetName val="dutoan2"/>
      <sheetName val="vat tu"/>
      <sheetName val="cong Q2"/>
      <sheetName val="T.U luong Q1"/>
      <sheetName val="T.U luong Q2"/>
      <sheetName val="T.U luong Q3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ang 12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Caodo"/>
      <sheetName val="Dat"/>
      <sheetName val="KL-CTTK"/>
      <sheetName val="BTH"/>
      <sheetName val="Tien ung"/>
      <sheetName val="phi luong3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"/>
      <sheetName val="moi"/>
      <sheetName val="Thang 12 (2)"/>
      <sheetName val="Thang 01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5A-BH"/>
      <sheetName val="C46A-BH"/>
      <sheetName val="C47A-BH"/>
      <sheetName val="C48A-BH"/>
      <sheetName val="S-53-1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 o "/>
      <sheetName val="GTCL"/>
      <sheetName val="NGAY THANG"/>
      <sheetName val="TIEN MAT"/>
      <sheetName val="BCDPS T05"/>
      <sheetName val="danh sach cty"/>
      <sheetName val="S`eet7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??-BLDG"/>
      <sheetName val="0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K"/>
      <sheetName val="Analysis"/>
      <sheetName val="C-C"/>
      <sheetName val="D-D"/>
      <sheetName val="QG"/>
      <sheetName val="Bang luong _x0011_"/>
      <sheetName val="Check C"/>
      <sheetName val="TIEN GOI"/>
      <sheetName val="tra-vat-lieu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ၔonghop"/>
      <sheetName val="Sheet2 (&quot;)"/>
      <sheetName val="THV CHI 6"/>
      <sheetName val="27+500-700.4(k85)"/>
      <sheetName val="n`nh"/>
      <sheetName val="kinh phí XD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CT Thang Mo"/>
      <sheetName val="CT  PL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CT xþ"/>
      <sheetName val="THDGþ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name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Janp"/>
      <sheetName val="Jan°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 4"/>
      <sheetName val="253 K98"/>
      <sheetName val="KH_200³_(moi_max)"/>
      <sheetName val="KH_200³_(moi_max)1"/>
      <sheetName val="P"/>
      <sheetName val="C45A-B"/>
      <sheetName val="DM 285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Sk _x0000__x0008__x0005_"/>
    </sheetNames>
    <definedNames>
      <definedName name="DataFilter"/>
      <definedName name="DataSort"/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 refreshError="1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/>
      <sheetData sheetId="1632"/>
      <sheetData sheetId="1633"/>
      <sheetData sheetId="1634"/>
      <sheetData sheetId="1635"/>
      <sheetData sheetId="1636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/>
      <sheetData sheetId="1868"/>
      <sheetData sheetId="1869"/>
      <sheetData sheetId="1870" refreshError="1"/>
      <sheetData sheetId="1871"/>
      <sheetData sheetId="1872" refreshError="1"/>
      <sheetData sheetId="1873" refreshError="1"/>
      <sheetData sheetId="1874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 refreshError="1"/>
      <sheetData sheetId="2197" refreshError="1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/>
      <sheetData sheetId="2465"/>
      <sheetData sheetId="2466"/>
      <sheetData sheetId="2467"/>
      <sheetData sheetId="2468" refreshError="1"/>
      <sheetData sheetId="2469" refreshError="1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/>
      <sheetData sheetId="2608" refreshError="1"/>
      <sheetData sheetId="2609" refreshError="1"/>
      <sheetData sheetId="2610" refreshError="1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 refreshError="1"/>
      <sheetData sheetId="2646"/>
      <sheetData sheetId="2647"/>
      <sheetData sheetId="2648"/>
      <sheetData sheetId="2649"/>
      <sheetData sheetId="2650"/>
      <sheetData sheetId="2651" refreshError="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 refreshError="1"/>
      <sheetData sheetId="2834"/>
      <sheetData sheetId="2835"/>
      <sheetData sheetId="2836"/>
      <sheetData sheetId="2837" refreshError="1"/>
      <sheetData sheetId="2838" refreshError="1"/>
      <sheetData sheetId="2839"/>
      <sheetData sheetId="2840"/>
      <sheetData sheetId="2841"/>
      <sheetData sheetId="2842"/>
      <sheetData sheetId="2843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/>
      <sheetData sheetId="2860" refreshError="1"/>
      <sheetData sheetId="2861" refreshError="1"/>
      <sheetData sheetId="2862" refreshError="1"/>
      <sheetData sheetId="2863" refreshError="1"/>
      <sheetData sheetId="2864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 refreshError="1"/>
      <sheetData sheetId="2873" refreshError="1"/>
      <sheetData sheetId="2874" refreshError="1"/>
      <sheetData sheetId="2875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/>
      <sheetData sheetId="2929" refreshError="1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 refreshError="1"/>
      <sheetData sheetId="2981"/>
      <sheetData sheetId="2982" refreshError="1"/>
      <sheetData sheetId="2983"/>
      <sheetData sheetId="2984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/>
      <sheetData sheetId="3177"/>
      <sheetData sheetId="3178"/>
      <sheetData sheetId="3179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 refreshError="1"/>
      <sheetData sheetId="3208" refreshError="1"/>
      <sheetData sheetId="3209" refreshError="1"/>
      <sheetData sheetId="3210" refreshError="1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 refreshError="1"/>
      <sheetData sheetId="3223"/>
      <sheetData sheetId="3224"/>
      <sheetData sheetId="3225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/>
      <sheetData sheetId="3573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/>
      <sheetData sheetId="3612"/>
      <sheetData sheetId="3613" refreshError="1"/>
      <sheetData sheetId="3614" refreshError="1"/>
      <sheetData sheetId="3615" refreshError="1"/>
      <sheetData sheetId="3616" refreshError="1"/>
      <sheetData sheetId="3617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/>
      <sheetData sheetId="14239"/>
      <sheetData sheetId="14240" refreshError="1"/>
      <sheetData sheetId="14241" refreshError="1"/>
      <sheetData sheetId="14242"/>
      <sheetData sheetId="14243" refreshError="1"/>
      <sheetData sheetId="14244" refreshError="1"/>
      <sheetData sheetId="14245" refreshError="1"/>
      <sheetData sheetId="14246"/>
      <sheetData sheetId="14247" refreshError="1"/>
      <sheetData sheetId="14248" refreshError="1"/>
      <sheetData sheetId="14249"/>
      <sheetData sheetId="14250"/>
      <sheetData sheetId="14251"/>
      <sheetData sheetId="14252"/>
      <sheetData sheetId="142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Gia giao VL den HT"/>
      <sheetName val="Gia VL den HT"/>
      <sheetName val="Tong hop DTXD CT"/>
      <sheetName val="Du toan XDCT"/>
      <sheetName val="Tong hop CPXD"/>
      <sheetName val="Tong hop CPTB"/>
      <sheetName val="Tong hop CPK"/>
      <sheetName val="Tu van Thiet ke 1"/>
      <sheetName val="Macro1"/>
      <sheetName val="Macro2"/>
      <sheetName val="Macro3"/>
      <sheetName val="QD 957-2009"/>
      <sheetName val="Cong van 1751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ngoai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DGCPV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huyet Minh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ong hop DTCT"/>
      <sheetName val="Tong hop DT CPXD TH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Du lieu dau vao"/>
      <sheetName val="Tien luong nhan cong"/>
      <sheetName val="Bia lot"/>
      <sheetName val="Bang tra Chi phi khac"/>
      <sheetName val="Sheet2"/>
      <sheetName val="CPV"/>
      <sheetName val="TH tu van"/>
      <sheetName val="00000000"/>
      <sheetName val="vcbo"/>
      <sheetName val="xxxxxxxx"/>
      <sheetName val="CanCu"/>
      <sheetName val="GDT"/>
      <sheetName val="DGCT"/>
      <sheetName val="GiaVLDT"/>
      <sheetName val="Vua"/>
      <sheetName val="Phan tich hao phi"/>
      <sheetName val="TH hao phi"/>
      <sheetName val="Chiet tinh ca may"/>
      <sheetName val="Tong hop kinh phi tinh ca may"/>
      <sheetName val="TLg LX, LT"/>
      <sheetName val="THKP51"/>
      <sheetName val="QLDA2"/>
      <sheetName val="QD957"/>
      <sheetName val="Bao cao KH"/>
      <sheetName val="Vat tu"/>
      <sheetName val="May"/>
      <sheetName val="Nhan cong"/>
      <sheetName val="TT phi khac"/>
      <sheetName val="Chi phi lan trai"/>
      <sheetName val="Chi phi chung"/>
      <sheetName val="P.A.K.D"/>
      <sheetName val="Bia P.A.K.D"/>
      <sheetName val="TB"/>
      <sheetName val="Sheet3"/>
      <sheetName val="QLDA2781"/>
      <sheetName val="Bia HK"/>
      <sheetName val="VietPhuong2781"/>
      <sheetName val="Chenh lech vat tu ca may"/>
      <sheetName val="Config&quot;"/>
      <sheetName val="Bia du toan (2)"/>
      <sheetName val="Van chuyen vat lieu TC"/>
      <sheetName val="Gia vat lieu"/>
      <sheetName val="Chi phi vat lieu"/>
      <sheetName val="Bu nhien lieu"/>
      <sheetName val="StartUp"/>
      <sheetName val="Du toan (2)"/>
      <sheetName val="Tong hop kinh phi (2)"/>
      <sheetName val="Config (2)"/>
      <sheetName val="Chenh lech VT 2"/>
      <sheetName val="Van chuyen 2"/>
      <sheetName val="Khao sat dia hinh"/>
      <sheetName val="Tong hop kinh phi 2"/>
      <sheetName val="Tu van thuyet ke"/>
      <sheetName val="Tong hop vat tu (2)"/>
      <sheetName val="chi tiet TBA 220,4"/>
      <sheetName val="TH 160"/>
      <sheetName val="Bia  160"/>
      <sheetName val="TH-TBA THAO DO"/>
      <sheetName val="bia THAODO TBA"/>
      <sheetName val="TH thao do 35"/>
      <sheetName val="bia 35 thao do"/>
      <sheetName val="Phuluc 3"/>
      <sheetName val="Phuluc 3.a"/>
      <sheetName val="Phu luc 3.b"/>
      <sheetName val="Phuluc 1"/>
      <sheetName val="CPTV"/>
      <sheetName val="chiet tinh"/>
      <sheetName val="Phu luc 2"/>
      <sheetName val="SL dau tien"/>
      <sheetName val="th CT"/>
      <sheetName val="TKP"/>
      <sheetName val="TH"/>
      <sheetName val="TH dz 22"/>
      <sheetName val="bia 22KV"/>
      <sheetName val="BIA TNGHIEM 22"/>
      <sheetName val="chi tiet dz 22 kv"/>
      <sheetName val="vt 22"/>
      <sheetName val="SLVC-22"/>
      <sheetName val="VCDD_22"/>
      <sheetName val="TONG KE DZ 22 KV"/>
      <sheetName val="trungchuyen DZ"/>
      <sheetName val="DG vat tu"/>
      <sheetName val="TH_NHADIEU KHIEN"/>
      <sheetName val="chi tiet TBA"/>
      <sheetName val="VT_TB TBA"/>
      <sheetName val="TH NT+NT"/>
      <sheetName val="chitietdatdao"/>
      <sheetName val="Bia TBA"/>
      <sheetName val="Bia XD TBA"/>
      <sheetName val="Bia NT+NT TBA"/>
      <sheetName val="Bia Kho Tam"/>
      <sheetName val="Bia PQ Tuyen"/>
      <sheetName val="PQ tuyen"/>
      <sheetName val="CPDB"/>
      <sheetName val="DM 66"/>
      <sheetName val="HSDC GOC"/>
      <sheetName val="DLNS"/>
      <sheetName val="DGVCTC 67"/>
      <sheetName val="vc vat tu CHUNG "/>
      <sheetName val="Gvlcht"/>
      <sheetName val="GT 1m3 BT"/>
      <sheetName val="T T CL VC DZ 22"/>
      <sheetName val="DG 89"/>
      <sheetName val="SLVC TBA"/>
      <sheetName val="VCDD_TBA"/>
      <sheetName val="DM 67"/>
      <sheetName val="DM 85"/>
      <sheetName val="ct"/>
      <sheetName val="phu"/>
      <sheetName val="Chi phi thiet bi"/>
      <sheetName val="Chi phi khac"/>
      <sheetName val="Tong du toan"/>
      <sheetName val="Can cu"/>
      <sheetName val="Chi phi thiet bi mau SG"/>
      <sheetName val="Phan tic( 6a4 4u"/>
      <sheetName val="TM quyet toan"/>
      <sheetName val="Thuyet minh "/>
      <sheetName val="Khoi luong quyet toan"/>
      <sheetName val="Bang Khoi luong"/>
      <sheetName val="Phu luc 02"/>
      <sheetName val="TH CHI PHI - 957"/>
      <sheetName val="bang tien luong"/>
      <sheetName val="Bia MT"/>
      <sheetName val="Da ta"/>
      <sheetName val="Thuyet minh Du toan"/>
      <sheetName val="Ky ket hop dong"/>
      <sheetName val="Phu luc 03b"/>
      <sheetName val="Thamtra_Dutoan"/>
      <sheetName val="Thamtra_Phantichvattu"/>
      <sheetName val="Thamtra_GTVT"/>
      <sheetName val="Thamtra_VL"/>
      <sheetName val="Thamtra_NC"/>
      <sheetName val="Thamtra_MTC"/>
      <sheetName val="Dutoan_Nhom"/>
      <sheetName val="GiaVua"/>
      <sheetName val="THKP_Doc"/>
      <sheetName val="DGCT_Thugon"/>
      <sheetName val="DT Goi thau XD"/>
      <sheetName val="CP HMC"/>
      <sheetName val="THKP_KS"/>
      <sheetName val="Tong hop kinh phi_KS"/>
      <sheetName val="THKP_DVCI"/>
      <sheetName val="Tong hop kinh phi  _DVCI"/>
      <sheetName val="DP2C"/>
      <sheetName val="Tong hop DT XDCT"/>
      <sheetName val="DP2B"/>
      <sheetName val="TH_CPXD"/>
      <sheetName val="TH_CPTB"/>
      <sheetName val="DP2C_TB"/>
      <sheetName val="DT Goi thau TB"/>
      <sheetName val="SBTMDT"/>
      <sheetName val="DP2A"/>
      <sheetName val="TMDT"/>
      <sheetName val="DakLak_DVCI"/>
      <sheetName val="DakLak_TongDT"/>
      <sheetName val="PTVT_VCLC"/>
      <sheetName val="THVT_VCLC"/>
      <sheetName val="PTVT_BX"/>
      <sheetName val="THVT_BX"/>
      <sheetName val="PTVT_VC"/>
      <sheetName val="THVT_VC"/>
      <sheetName val="CuocVC"/>
      <sheetName val="CP Khac cuoc VC"/>
      <sheetName val="CPVC _Sieu truong"/>
      <sheetName val="Cuoc Bo sung"/>
      <sheetName val="Chi phi trung chuyen"/>
      <sheetName val="CPVC_DenChanCT"/>
      <sheetName val="CPVC_588"/>
      <sheetName val="CuocDM"/>
      <sheetName val="CPTC_588"/>
      <sheetName val="CTCM_VC"/>
      <sheetName val="BuGCM_VC"/>
      <sheetName val="BuNLTL_VC"/>
      <sheetName val="NC_TC"/>
      <sheetName val="PT_BVC_CV"/>
      <sheetName val="LuongCNXD_Tong"/>
      <sheetName val="LuongCN_XD"/>
      <sheetName val="LuongCN_XD1"/>
      <sheetName val="LuongCN_XD2"/>
      <sheetName val="LuongCNLM_Tong"/>
      <sheetName val="LuongCN_LaiMay1"/>
      <sheetName val="LuongCN_LaiMay2"/>
      <sheetName val="LuongCN_LaiMay"/>
      <sheetName val="Chiet tinh don gia may"/>
      <sheetName val="Bu gia may"/>
      <sheetName val="Bu NL_TL"/>
      <sheetName val="Dau vao ca may"/>
      <sheetName val="Phan tich bu ca may"/>
      <sheetName val="LuongCN"/>
      <sheetName val="HMC_Goithau"/>
      <sheetName val="CongNhat"/>
      <sheetName val="Tamtinh"/>
      <sheetName val="DGCT_Goithau"/>
      <sheetName val="Duthau_HM"/>
      <sheetName val="HD_Trongoi"/>
      <sheetName val="HD_DGCodinh"/>
      <sheetName val="HD_DGDieuchinh"/>
      <sheetName val="NT_GD"/>
      <sheetName val="QLNT"/>
      <sheetName val="PL03a_A"/>
      <sheetName val="PL03a"/>
      <sheetName val="QLTU"/>
      <sheetName val="Setting"/>
      <sheetName val="THKP_Nhom"/>
      <sheetName val="Option"/>
      <sheetName val="_x0000__x0000__x0000__x0000__x0000__x0000__x0000__x0000_"/>
      <sheetName val="CM Phan tich"/>
      <sheetName val="CM Du lieu"/>
      <sheetName val="NC Chiet tinh"/>
      <sheetName val="CM Chenh lech"/>
      <sheetName val="CM Chiet tinh"/>
      <sheetName val="Tra cuu 957"/>
      <sheetName val="TDT"/>
      <sheetName val="DESIGN"/>
      <sheetName val="DLbandau"/>
      <sheetName val="Luat&amp;VBXD"/>
      <sheetName val="DEMO Phuong an kinh doanh"/>
      <sheetName val="CPVC"/>
      <sheetName val="Gia VC"/>
      <sheetName val="Gia VLBQ"/>
      <sheetName val="MHDG"/>
      <sheetName val="GCT"/>
      <sheetName val="THHP"/>
      <sheetName val="PTHP"/>
      <sheetName val="Bia"/>
      <sheetName val="Info"/>
      <sheetName val="HS_957"/>
      <sheetName val="Gld"/>
      <sheetName val="Gtb"/>
      <sheetName val="Gdtcg"/>
      <sheetName val="foxz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u toan "/>
      <sheetName val="PTVT-1-than"/>
      <sheetName val="Bu-than"/>
      <sheetName val="QN"/>
      <sheetName val="Don Gia BTN"/>
      <sheetName val="Menu DT972012"/>
      <sheetName val="Luong cong nhan"/>
      <sheetName val="Luong co ban"/>
      <sheetName val="He thong Luat XD"/>
      <sheetName val="Don gia Khao sat"/>
      <sheetName val="Tong hop khao sat"/>
      <sheetName val="Bang luong"/>
      <sheetName val="Ma khoa chuong trinh"/>
      <sheetName val="Gioi thieu phan mem"/>
      <sheetName val="Phan tich vat tu (2)"/>
      <sheetName val="Gia tri vat tu (2)"/>
      <sheetName val="Chenh lech vat tu (2)"/>
      <sheetName val="Don gia chi tiet (2)"/>
      <sheetName val="Du thau (2)"/>
      <sheetName val="Chenh lech va4 tu"/>
      <sheetName val="Tu van Thh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Dutoan2001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149-2"/>
      <sheetName val="T.So_chung"/>
      <sheetName val="#REF"/>
      <sheetName val="DG vat tu"/>
      <sheetName val="INDOICHIEU"/>
      <sheetName val="Sheet1"/>
      <sheetName val="khung ten TD"/>
      <sheetName val="ChiTietDZ"/>
      <sheetName val="VuaBT"/>
      <sheetName val="UP"/>
      <sheetName val="NHAP DU LIEU"/>
      <sheetName val="ESTI."/>
      <sheetName val="DI-ESTI"/>
      <sheetName val="6호기"/>
      <sheetName val="SL"/>
      <sheetName val="HE SO"/>
      <sheetName val="camayTT01"/>
      <sheetName val="Main"/>
      <sheetName val="MTO REV.2(ARMOR)"/>
      <sheetName val="Tro giup"/>
      <sheetName val="SL dau tien"/>
      <sheetName val="HSKVUC"/>
      <sheetName val="TienLuong"/>
      <sheetName val="Quantity"/>
      <sheetName val="CHITIET VL-NC-TT -1p"/>
      <sheetName val="TH"/>
      <sheetName val="tl"/>
      <sheetName val="Names"/>
      <sheetName val="R&amp;P"/>
      <sheetName val="Payment"/>
      <sheetName val="LE"/>
      <sheetName val="Mo M2"/>
      <sheetName val="chitiet"/>
      <sheetName val="Chung"/>
      <sheetName val="HG"/>
      <sheetName val="Weather"/>
      <sheetName val="Nghỉ lễ"/>
      <sheetName val="Sheet2"/>
      <sheetName val="SILICATE"/>
      <sheetName val="TH kinh phi"/>
      <sheetName val="4.TMDT"/>
      <sheetName val="Help"/>
      <sheetName val="tra-vat-lieu"/>
      <sheetName val="Liet ke"/>
      <sheetName val="TBA XDM"/>
      <sheetName val="M_67"/>
      <sheetName val="M_671"/>
      <sheetName val="T_GIANG"/>
      <sheetName val="T_So_chung"/>
      <sheetName val="TH_DZ35"/>
      <sheetName val="DG_vat_tu"/>
      <sheetName val="NHAP_DU_LIEU"/>
      <sheetName val="coctuatrenda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dtxl"/>
      <sheetName val="Gia VL den HT"/>
      <sheetName val="DG 285"/>
      <sheetName val="Keothep"/>
      <sheetName val="m doc"/>
      <sheetName val="GVT"/>
      <sheetName val="chi tiet TBA"/>
      <sheetName val="DLdauvao"/>
      <sheetName val="DINH_MUC"/>
      <sheetName val="TH_KHOAN"/>
      <sheetName val="TH TB+XD"/>
      <sheetName val="Đầu vào"/>
      <sheetName val="MHSCT"/>
      <sheetName val="giathanh1"/>
      <sheetName val="dongia (2)"/>
      <sheetName val="thao-go"/>
      <sheetName val="Bang chiet tinh TBA"/>
      <sheetName val="CB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2"/>
      <sheetName val="Gui chu Lam Anh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Tam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Sheet3"/>
      <sheetName val="pÿÿluc1"/>
      <sheetName val="KPVÿÿBD "/>
      <sheetName val="general requirements"/>
      <sheetName val="CT Thang Mo"/>
      <sheetName val="CT  PL"/>
      <sheetName val="KC-moi"/>
      <sheetName val="BAOGIATHA_x000e_G"/>
      <sheetName val="TH-XL"/>
      <sheetName val="test"/>
      <sheetName val="Sheet2"/>
      <sheetName val="Sheet1"/>
      <sheetName val="DG-VL"/>
      <sheetName val="DG_CM"/>
      <sheetName val="p轨uluc1"/>
      <sheetName val="p?uluc1"/>
      <sheetName val="cdps"/>
      <sheetName val="dg-VTu"/>
      <sheetName val="ptvt_dg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TH VL, NC, DDHÿÿThanÿÿhuoc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_uluc1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XL4Poppy"/>
      <sheetName val="MTO REV.2(ARMOR)"/>
      <sheetName val="BANG KL"/>
      <sheetName val="VCV_x000d_BE-TONG"/>
      <sheetName val="VCV_x000a_BE-TONG"/>
      <sheetName val="M15BHYT"/>
      <sheetName val="VCV_BE-TONG"/>
      <sheetName val="DTTC"/>
      <sheetName val="XXXXXXXX"/>
      <sheetName val="Language"/>
      <sheetName val="S.A5"/>
      <sheetName val="Trich quy"/>
      <sheetName val="136-336"/>
      <sheetName val="S.BS"/>
      <sheetName val="S.FA "/>
      <sheetName val="S.RPT-bal"/>
      <sheetName val="S.RPT-tran"/>
      <sheetName val="C.RPT-trans"/>
      <sheetName val="C.RPT-bal"/>
      <sheetName val="Lai lo dau tu"/>
      <sheetName val="DC sai soat 09"/>
      <sheetName val="S.WTB"/>
      <sheetName val="S.Note"/>
      <sheetName val="C.FA"/>
      <sheetName val="For FS presentation"/>
      <sheetName val="S.FS"/>
      <sheetName val="ĐC Bo sung"/>
      <sheetName val="C.A5"/>
      <sheetName val="MI"/>
      <sheetName val="C.FS"/>
      <sheetName val="S.RE"/>
      <sheetName val="FS by entity"/>
      <sheetName val="C.RE"/>
      <sheetName val="S.CIT"/>
      <sheetName val="C.WTB"/>
      <sheetName val="C.CIT"/>
      <sheetName val="C.Note"/>
      <sheetName val="Tax loss"/>
      <sheetName val="C.Interco-bal"/>
      <sheetName val="C.Interco-trans"/>
      <sheetName val="C.Loan"/>
      <sheetName val="RE-HO-rec"/>
      <sheetName val="S.Loan"/>
      <sheetName val="C.Interco-Unrealised profit"/>
      <sheetName val="C.Segment"/>
      <sheetName val="Tax Loss carried forward"/>
      <sheetName val="C.EPS"/>
      <sheetName val="C.Associates"/>
      <sheetName val="C.Phu Hoang Anh"/>
      <sheetName val="C.An Tien"/>
      <sheetName val="C.Me Kong"/>
      <sheetName val="C.Translation reserve-Bangkok"/>
      <sheetName val="C.Translation reserve-Attopeu"/>
      <sheetName val="Gw.TR"/>
      <sheetName val="Gw.GM"/>
      <sheetName val="Gw.AT"/>
      <sheetName val="Gw.MT"/>
      <sheetName val="C.Commitments"/>
      <sheetName val="TNHC"/>
      <sheetName val="kinh phí XD"/>
      <sheetName val="AV Ha the"/>
      <sheetName val="단면 (2)"/>
      <sheetName val="Dinh nghia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bal"/>
      <sheetName val="22-08"/>
      <sheetName val="DAMNEN KHONG HC"/>
      <sheetName val="dochat"/>
      <sheetName val="DAM NEN HC"/>
      <sheetName val="PNT-QUOT-#3"/>
      <sheetName val="COAT&amp;WRAP-QIOT-#3"/>
      <sheetName val="Other Note-2008"/>
      <sheetName val="01VT(R)"/>
      <sheetName val="CHU NHIEM"/>
      <sheetName val="TONGKE3p_1"/>
      <sheetName val="DON_GIA1"/>
      <sheetName val="TONG_HOP_VL-NC1"/>
      <sheetName val="CHITIET_VL-NC-TT_-1p1"/>
      <sheetName val="TONG_HOP_VL-NC_TT1"/>
      <sheetName val="KPVC-BD_1"/>
      <sheetName val="CHITIET_VL-NC-TT-3p1"/>
      <sheetName val="CHITIET_VL-NC1"/>
      <sheetName val="THPDMoi__(2)1"/>
      <sheetName val="t-h_HA_THE1"/>
      <sheetName val="TH_VL,_NC,_DDHT_Thanhphuoc1"/>
      <sheetName val="dongia_(2)1"/>
      <sheetName val="TH_XL1"/>
      <sheetName val="vanchuyen_TC1"/>
      <sheetName val="TONG_HOP_VL_NC1"/>
      <sheetName val="CHITIET_VL_NC_TT__1p1"/>
      <sheetName val="TONG_HOP_VL_NC_TT1"/>
      <sheetName val="KPVC_BD_1"/>
      <sheetName val="CHITIET_VL_NC_TT_3p1"/>
      <sheetName val="CHITIET_VL_NC1"/>
      <sheetName val="THPDMoi___2_1"/>
      <sheetName val="t_h_HA_THE1"/>
      <sheetName val="TH_VL__NC__DDHT_Thanhphuoc1"/>
      <sheetName val="dongia__2_1"/>
      <sheetName val="general_requirements1"/>
      <sheetName val="KPVÿÿBD_1"/>
      <sheetName val="CT_Thang_Mo1"/>
      <sheetName val="CT__PL1"/>
      <sheetName val="BAOGIATHAG"/>
      <sheetName val="TONGKE3p_2"/>
      <sheetName val="DON_GIA2"/>
      <sheetName val="TONG_HOP_VL-NC2"/>
      <sheetName val="CHITIET_VL-NC-TT_-1p2"/>
      <sheetName val="TONG_HOP_VL-NC_TT2"/>
      <sheetName val="KPVC-BD_2"/>
      <sheetName val="CHITIET_VL-NC-TT-3p2"/>
      <sheetName val="CHITIET_VL-NC2"/>
      <sheetName val="THPDMoi__(2)2"/>
      <sheetName val="t-h_HA_THE2"/>
      <sheetName val="TH_VL,_NC,_DDHT_Thanhphuoc2"/>
      <sheetName val="dongia_(2)2"/>
      <sheetName val="TH_XL2"/>
      <sheetName val="vanchuyen_TC2"/>
      <sheetName val="TONG_HOP_VL_NC2"/>
      <sheetName val="CHITIET_VL_NC_TT__1p2"/>
      <sheetName val="TONG_HOP_VL_NC_TT2"/>
      <sheetName val="KPVC_BD_2"/>
      <sheetName val="CHITIET_VL_NC_TT_3p2"/>
      <sheetName val="CHITIET_VL_NC2"/>
      <sheetName val="THPDMoi___2_2"/>
      <sheetName val="t_h_HA_THE2"/>
      <sheetName val="TH_VL__NC__DDHT_Thanhphuoc2"/>
      <sheetName val="dongia__2_2"/>
      <sheetName val="TONGKE3p_3"/>
      <sheetName val="DON_GIA3"/>
      <sheetName val="TONG_HOP_VL-NC3"/>
      <sheetName val="CHITIET_VL-NC-TT_-1p3"/>
      <sheetName val="TONG_HOP_VL-NC_TT3"/>
      <sheetName val="KPVC-BD_3"/>
      <sheetName val="CHITIET_VL-NC-TT-3p3"/>
      <sheetName val="CHITIET_VL-NC3"/>
      <sheetName val="THPDMoi__(2)3"/>
      <sheetName val="t-h_HA_THE3"/>
      <sheetName val="TH_VL,_NC,_DDHT_Thanhphuoc3"/>
      <sheetName val="dongia_(2)3"/>
      <sheetName val="TH_XL3"/>
      <sheetName val="vanchuyen_TC3"/>
      <sheetName val="TONG_HOP_VL_NC3"/>
      <sheetName val="CHITIET_VL_NC_TT__1p3"/>
      <sheetName val="TONG_HOP_VL_NC_TT3"/>
      <sheetName val="KPVC_BD_3"/>
      <sheetName val="CHITIET_VL_NC_TT_3p3"/>
      <sheetName val="CHITIET_VL_NC3"/>
      <sheetName val="THPDMoi___2_3"/>
      <sheetName val="t_h_HA_THE3"/>
      <sheetName val="TH_VL__NC__DDHT_Thanhphuoc3"/>
      <sheetName val="dongia__2_3"/>
      <sheetName val="TONGKE3p_4"/>
      <sheetName val="DON_GIA4"/>
      <sheetName val="TONG_HOP_VL-NC4"/>
      <sheetName val="CHITIET_VL-NC-TT_-1p4"/>
      <sheetName val="TONG_HOP_VL-NC_TT4"/>
      <sheetName val="KPVC-BD_4"/>
      <sheetName val="CHITIET_VL-NC-TT-3p4"/>
      <sheetName val="CHITIET_VL-NC4"/>
      <sheetName val="THPDMoi__(2)4"/>
      <sheetName val="t-h_HA_THE4"/>
      <sheetName val="TH_VL,_NC,_DDHT_Thanhphuoc4"/>
      <sheetName val="dongia_(2)4"/>
      <sheetName val="TH_XL4"/>
      <sheetName val="vanchuyen_TC4"/>
      <sheetName val="TONG_HOP_VL_NC4"/>
      <sheetName val="CHITIET_VL_NC_TT__1p4"/>
      <sheetName val="TONG_HOP_VL_NC_TT4"/>
      <sheetName val="KPVC_BD_4"/>
      <sheetName val="CHITIET_VL_NC_TT_3p4"/>
      <sheetName val="CHITIET_VL_NC4"/>
      <sheetName val="THPDMoi___2_4"/>
      <sheetName val="t_h_HA_THE4"/>
      <sheetName val="TH_VL__NC__DDHT_Thanhphuoc4"/>
      <sheetName val="dongia__2_4"/>
      <sheetName val="BAOGIATHA_x005f_x000e_G"/>
      <sheetName val="S_A5"/>
      <sheetName val="Trich_quy"/>
      <sheetName val="S_BS"/>
      <sheetName val="S_FA_"/>
      <sheetName val="S_RPT-bal"/>
      <sheetName val="S_RPT-tran"/>
      <sheetName val="C_RPT-trans"/>
      <sheetName val="C_RPT-bal"/>
      <sheetName val="Lai_lo_dau_tu"/>
      <sheetName val="DC_sai_soat_09"/>
      <sheetName val="S_WTB"/>
      <sheetName val="S_Note"/>
      <sheetName val="C_FA"/>
      <sheetName val="For_FS_presentation"/>
      <sheetName val="S_FS"/>
      <sheetName val="ĐC_Bo_sung"/>
      <sheetName val="C_A5"/>
      <sheetName val="C_FS"/>
      <sheetName val="S_RE"/>
      <sheetName val="FS_by_entity"/>
      <sheetName val="C_RE"/>
      <sheetName val="S_CIT"/>
      <sheetName val="C_WTB"/>
      <sheetName val="C_CIT"/>
      <sheetName val="C_Note"/>
      <sheetName val="Tax_loss"/>
      <sheetName val="C_Interco-bal"/>
      <sheetName val="C_Interco-trans"/>
      <sheetName val="C_Loan"/>
      <sheetName val="S_Loan"/>
      <sheetName val="C_Interco-Unrealised_profit"/>
      <sheetName val="C_Segment"/>
      <sheetName val="Tax_Loss_carried_forward"/>
      <sheetName val="C_EPS"/>
      <sheetName val="C_Associates"/>
      <sheetName val="C_Phu_Hoang_Anh"/>
      <sheetName val="C_An_Tien"/>
      <sheetName val="C_Me_Kong"/>
      <sheetName val="C_Translation_reserve-Bangkok"/>
      <sheetName val="C_Translation_reserve-Attopeu"/>
      <sheetName val="Gw_TR"/>
      <sheetName val="Gw_GM"/>
      <sheetName val="Gw_AT"/>
      <sheetName val="Gw_MT"/>
      <sheetName val="C_Commitments"/>
      <sheetName val="kinh_phí_XD"/>
      <sheetName val="THTDT"/>
      <sheetName val="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SCK"/>
      <sheetName val="NhanHsHoag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REGION"/>
      <sheetName val="OFFGRID"/>
    </sheetNames>
    <sheetDataSet>
      <sheetData sheetId="0">
        <row r="9">
          <cell r="C9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  <row r="27">
          <cell r="C27" t="e">
            <v>#N/A</v>
          </cell>
        </row>
      </sheetData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Tonf hop du toan"/>
      <sheetName val="Xuly Data"/>
      <sheetName val="149-2"/>
      <sheetName val="#REF"/>
      <sheetName val="Sheet1"/>
      <sheetName val="Sheet2"/>
      <sheetName val="Sheet3"/>
      <sheetName val="Data"/>
      <sheetName val="TGLD"/>
      <sheetName val="CBKHKT"/>
      <sheetName val="LDTN"/>
      <sheetName val="CNKT"/>
      <sheetName val="Sheet5"/>
      <sheetName val="Sheet6"/>
      <sheetName val="Sheet7"/>
      <sheetName val="Chart1"/>
      <sheetName val="Chart2"/>
      <sheetName val="cap so lao dong"/>
      <sheetName val="Sheet9"/>
      <sheetName val="Sheet10"/>
      <sheetName val="Sheet11"/>
      <sheetName val="Sheet12"/>
      <sheetName val="Sheet13"/>
      <sheetName val="Sheet14"/>
      <sheetName val="Sheet16"/>
      <sheetName val="Sheet15"/>
      <sheetName val="CT -THVLNC"/>
      <sheetName val="dongia (2)"/>
      <sheetName val="Khoi_luong_HD_tang"/>
      <sheetName val="Khoi_luong_HD_giam"/>
      <sheetName val="Khoi_luong_phat_sinh_HD"/>
      <sheetName val="Khoi_luong"/>
      <sheetName val="Khoi_luong_chi_tiet"/>
      <sheetName val="Tong_hop_du_toan"/>
      <sheetName val="Du_toan_chi_tiet"/>
      <sheetName val="Don_gia_chi_tiet"/>
      <sheetName val="Vat_lieu"/>
      <sheetName val="Bang_gia_vat_lieu"/>
      <sheetName val="Cap_phoi_vua"/>
      <sheetName val="Bang_gia_thiet_bi"/>
      <sheetName val="TTDZ22"/>
      <sheetName val="Tonf_hop_du_toan"/>
      <sheetName val="dongia_(2)"/>
      <sheetName val="Khoi_luong_HD_tang1"/>
      <sheetName val="Khoi_luong_HD_giam1"/>
      <sheetName val="Khoi_luong_phat_sinh_HD1"/>
      <sheetName val="Khoi_luong1"/>
      <sheetName val="Khoi_luong_chi_tiet1"/>
      <sheetName val="Tong_hop_du_toan1"/>
      <sheetName val="Du_toan_chi_tiet1"/>
      <sheetName val="Don_gia_chi_tiet1"/>
      <sheetName val="Vat_lieu1"/>
      <sheetName val="Bang_gia_vat_lieu1"/>
      <sheetName val="Cap_phoi_vua1"/>
      <sheetName val="Bang_gia_thiet_bi1"/>
      <sheetName val="Tonf_hop_du_toan1"/>
      <sheetName val="Khoi_luong_HD_tang2"/>
      <sheetName val="Khoi_luong_HD_giam2"/>
      <sheetName val="Khoi_luong_phat_sinh_HD2"/>
      <sheetName val="Khoi_luong2"/>
      <sheetName val="Khoi_luong_chi_tiet2"/>
      <sheetName val="Tong_hop_du_toan2"/>
      <sheetName val="Du_toan_chi_tiet2"/>
      <sheetName val="Don_gia_chi_tiet2"/>
      <sheetName val="Vat_lieu2"/>
      <sheetName val="Bang_gia_vat_lieu2"/>
      <sheetName val="Cap_phoi_vua2"/>
      <sheetName val="Bang_gia_thiet_bi2"/>
      <sheetName val="Tonf_hop_du_toan2"/>
      <sheetName val="Khoi_luong_HD_tang3"/>
      <sheetName val="Khoi_luong_HD_giam3"/>
      <sheetName val="Khoi_luong_phat_sinh_HD3"/>
      <sheetName val="Khoi_luong3"/>
      <sheetName val="Khoi_luong_chi_tiet3"/>
      <sheetName val="Tong_hop_du_toan3"/>
      <sheetName val="Du_toan_chi_tiet3"/>
      <sheetName val="Don_gia_chi_tiet3"/>
      <sheetName val="Vat_lieu3"/>
      <sheetName val="Bang_gia_vat_lieu3"/>
      <sheetName val="Cap_phoi_vua3"/>
      <sheetName val="Bang_gia_thiet_bi3"/>
      <sheetName val="Tonf_hop_du_toan3"/>
      <sheetName val="6호기"/>
      <sheetName val="NEW-PANEL"/>
      <sheetName val="HelpMe"/>
      <sheetName val="Chiet tinh"/>
      <sheetName val="Input"/>
      <sheetName val="MTC"/>
      <sheetName val="_x0000__x0000__x0000__x0000__x0000__x0000__x0000__x0000_"/>
      <sheetName val="PA2"/>
      <sheetName val="PA3"/>
      <sheetName val="THKP"/>
      <sheetName val="TNHC"/>
      <sheetName val="DSPK"/>
      <sheetName val="방배동내역(리라)"/>
      <sheetName val="MTP"/>
      <sheetName val="MTP1"/>
      <sheetName val="M 67"/>
      <sheetName val="truc tiep"/>
      <sheetName val="gia vt,nc,may"/>
      <sheetName val="Tham khao "/>
      <sheetName val="He thong tai khoan"/>
      <sheetName val="Executive Summary"/>
      <sheetName val="dsctytv"/>
      <sheetName val="Thongtin"/>
      <sheetName val="ds"/>
      <sheetName val="KQKD-03"/>
      <sheetName val="PhongBan"/>
      <sheetName val="De11A"/>
      <sheetName val="Bang_ke_TT"/>
      <sheetName val="Khoan cong truong Tan De"/>
      <sheetName val="BCDTK"/>
      <sheetName val="1.3"/>
      <sheetName val="1.5"/>
      <sheetName val="Xuly_Data"/>
      <sheetName val="cap_so_lao_dong"/>
      <sheetName val="Chiet_tinh"/>
      <sheetName val="dongia_(2)1"/>
      <sheetName val="Xuly_Data1"/>
      <sheetName val="cap_so_lao_dong1"/>
      <sheetName val="Chiet_tinh1"/>
      <sheetName val="DG7606TBA"/>
      <sheetName val="khung ten TD"/>
      <sheetName val="Tra KS"/>
      <sheetName val="DG "/>
      <sheetName val="GVL"/>
      <sheetName val="Temp"/>
      <sheetName val="VL,NC"/>
      <sheetName val="PhaDoMong"/>
      <sheetName val="Tổng kê"/>
      <sheetName val="PNT-QUOT-#3"/>
      <sheetName val="COAT&amp;WRAP-QIOT-#3"/>
      <sheetName val="tra-vat-lieu"/>
      <sheetName val="TH TB+XD"/>
      <sheetName val="BXLDL"/>
      <sheetName val="VuaBT"/>
      <sheetName val="HE SO"/>
      <sheetName val="MTO REV.2(ARMOR)"/>
      <sheetName val="chitimc"/>
      <sheetName val="入力作成表"/>
      <sheetName val="GAEYO"/>
      <sheetName val="May gv 2013"/>
      <sheetName val="NC"/>
      <sheetName val="PT"/>
      <sheetName val="VL"/>
      <sheetName val="IBASE"/>
      <sheetName val="LKVL-CK-HT-GD1"/>
      <sheetName val="????????"/>
      <sheetName val="SL"/>
      <sheetName val="TONGKE-HT"/>
      <sheetName val="Chiet tinh dz35"/>
      <sheetName val="________"/>
      <sheetName val="lam-moi"/>
      <sheetName val="gtrinh"/>
      <sheetName val="DONGIA"/>
      <sheetName val="Bien phap thi cong"/>
      <sheetName val="DATA GOC"/>
      <sheetName val="dgk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e">
            <v>#N/A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duoi"/>
      <sheetName val="VT"/>
      <sheetName val="chenh"/>
      <sheetName val="CPVL"/>
      <sheetName val="Tong hop"/>
      <sheetName val="Chi tie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6">
          <cell r="A26" t="b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40D9-42A9-4482-829A-E72B74E6A512}">
  <sheetPr>
    <tabColor rgb="FF92D050"/>
    <pageSetUpPr fitToPage="1"/>
  </sheetPr>
  <dimension ref="A1:M140"/>
  <sheetViews>
    <sheetView tabSelected="1" zoomScale="80" zoomScaleNormal="80" workbookViewId="0">
      <selection activeCell="G14" sqref="G14"/>
    </sheetView>
  </sheetViews>
  <sheetFormatPr defaultColWidth="12.85546875" defaultRowHeight="15.75" x14ac:dyDescent="0.25"/>
  <cols>
    <col min="1" max="1" width="6.85546875" style="8" customWidth="1"/>
    <col min="2" max="2" width="61.28515625" style="8" customWidth="1"/>
    <col min="3" max="3" width="13.7109375" style="8" customWidth="1"/>
    <col min="4" max="13" width="14.140625" style="8" customWidth="1"/>
    <col min="14" max="16384" width="12.85546875" style="8"/>
  </cols>
  <sheetData>
    <row r="1" spans="1:13" ht="21" customHeight="1" x14ac:dyDescent="0.25">
      <c r="A1" s="1" t="s">
        <v>0</v>
      </c>
      <c r="B1" s="2"/>
      <c r="C1" s="3"/>
      <c r="D1" s="4"/>
      <c r="E1" s="5"/>
      <c r="F1" s="6"/>
      <c r="G1" s="6"/>
      <c r="H1" s="6"/>
      <c r="I1" s="6"/>
      <c r="J1" s="5"/>
      <c r="K1" s="6"/>
      <c r="L1" s="6"/>
      <c r="M1" s="7" t="s">
        <v>1</v>
      </c>
    </row>
    <row r="2" spans="1:13" ht="21" customHeight="1" x14ac:dyDescent="0.25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8" customHeight="1" x14ac:dyDescent="0.25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1"/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9.5" customHeight="1" x14ac:dyDescent="0.25">
      <c r="A5" s="12"/>
      <c r="B5" s="12"/>
      <c r="E5" s="13"/>
      <c r="F5" s="13"/>
      <c r="G5" s="14"/>
      <c r="H5" s="14"/>
      <c r="J5" s="13"/>
      <c r="K5" s="13"/>
      <c r="M5" s="15" t="s">
        <v>4</v>
      </c>
    </row>
    <row r="6" spans="1:13" ht="27.75" customHeight="1" x14ac:dyDescent="0.25">
      <c r="A6" s="16" t="s">
        <v>5</v>
      </c>
      <c r="B6" s="16" t="s">
        <v>6</v>
      </c>
      <c r="C6" s="16" t="s">
        <v>7</v>
      </c>
      <c r="D6" s="16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8" t="s">
        <v>13</v>
      </c>
      <c r="J6" s="19" t="s">
        <v>14</v>
      </c>
      <c r="K6" s="19"/>
      <c r="L6" s="19"/>
      <c r="M6" s="18" t="s">
        <v>15</v>
      </c>
    </row>
    <row r="7" spans="1:13" s="22" customFormat="1" ht="98.25" customHeight="1" x14ac:dyDescent="0.25">
      <c r="A7" s="20"/>
      <c r="B7" s="20"/>
      <c r="C7" s="20"/>
      <c r="D7" s="20"/>
      <c r="E7" s="17"/>
      <c r="F7" s="17"/>
      <c r="G7" s="17"/>
      <c r="H7" s="17"/>
      <c r="I7" s="18"/>
      <c r="J7" s="21" t="s">
        <v>16</v>
      </c>
      <c r="K7" s="21" t="s">
        <v>17</v>
      </c>
      <c r="L7" s="21" t="s">
        <v>18</v>
      </c>
      <c r="M7" s="18"/>
    </row>
    <row r="8" spans="1:13" s="26" customFormat="1" ht="18.75" customHeight="1" x14ac:dyDescent="0.25">
      <c r="A8" s="23"/>
      <c r="B8" s="24" t="s">
        <v>7</v>
      </c>
      <c r="C8" s="25">
        <f t="shared" ref="C8:M8" si="0">C9+C45+C76+C91+C96+C97+C99+C98+C100+C101+C102+C133+C140</f>
        <v>7623989.8901098901</v>
      </c>
      <c r="D8" s="25">
        <f t="shared" si="0"/>
        <v>1737969</v>
      </c>
      <c r="E8" s="25">
        <f t="shared" si="0"/>
        <v>5175670</v>
      </c>
      <c r="F8" s="25">
        <f t="shared" si="0"/>
        <v>1500</v>
      </c>
      <c r="G8" s="25">
        <f t="shared" si="0"/>
        <v>1440</v>
      </c>
      <c r="H8" s="25">
        <f t="shared" si="0"/>
        <v>206435</v>
      </c>
      <c r="I8" s="25">
        <f t="shared" si="0"/>
        <v>130000</v>
      </c>
      <c r="J8" s="25">
        <f t="shared" si="0"/>
        <v>370975.89010989014</v>
      </c>
      <c r="K8" s="25">
        <f t="shared" si="0"/>
        <v>272148</v>
      </c>
      <c r="L8" s="25">
        <f t="shared" si="0"/>
        <v>98827.890109890111</v>
      </c>
      <c r="M8" s="25">
        <f t="shared" si="0"/>
        <v>0</v>
      </c>
    </row>
    <row r="9" spans="1:13" s="31" customFormat="1" ht="19.899999999999999" customHeight="1" x14ac:dyDescent="0.25">
      <c r="A9" s="27" t="s">
        <v>19</v>
      </c>
      <c r="B9" s="28" t="s">
        <v>20</v>
      </c>
      <c r="C9" s="29">
        <f t="shared" ref="C9:C72" si="1">SUM(D9:J9,M9)</f>
        <v>3850750</v>
      </c>
      <c r="D9" s="30">
        <f>SUM(D10:D44)</f>
        <v>696439</v>
      </c>
      <c r="E9" s="30">
        <f t="shared" ref="E9:M9" si="2">SUM(E10:E44)</f>
        <v>3091691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>SUM(J10:J44)</f>
        <v>62620</v>
      </c>
      <c r="K9" s="30">
        <f t="shared" si="2"/>
        <v>42100</v>
      </c>
      <c r="L9" s="30">
        <f t="shared" si="2"/>
        <v>20520</v>
      </c>
      <c r="M9" s="30">
        <f t="shared" si="2"/>
        <v>0</v>
      </c>
    </row>
    <row r="10" spans="1:13" s="31" customFormat="1" ht="19.899999999999999" customHeight="1" x14ac:dyDescent="0.25">
      <c r="A10" s="32">
        <v>1</v>
      </c>
      <c r="B10" s="33" t="s">
        <v>21</v>
      </c>
      <c r="C10" s="34">
        <f t="shared" si="1"/>
        <v>1327</v>
      </c>
      <c r="D10" s="35"/>
      <c r="E10" s="36">
        <v>1327</v>
      </c>
      <c r="F10" s="37"/>
      <c r="G10" s="37"/>
      <c r="H10" s="37"/>
      <c r="I10" s="37"/>
      <c r="J10" s="36">
        <f t="shared" ref="J10:J44" si="3">SUM(K10:L10)</f>
        <v>0</v>
      </c>
      <c r="K10" s="38"/>
      <c r="L10" s="36"/>
      <c r="M10" s="39"/>
    </row>
    <row r="11" spans="1:13" s="31" customFormat="1" ht="19.899999999999999" customHeight="1" x14ac:dyDescent="0.25">
      <c r="A11" s="32">
        <v>2</v>
      </c>
      <c r="B11" s="33" t="s">
        <v>22</v>
      </c>
      <c r="C11" s="34">
        <f t="shared" si="1"/>
        <v>6845</v>
      </c>
      <c r="D11" s="35"/>
      <c r="E11" s="36">
        <v>6845</v>
      </c>
      <c r="F11" s="37"/>
      <c r="G11" s="37"/>
      <c r="H11" s="37"/>
      <c r="I11" s="37"/>
      <c r="J11" s="36">
        <f t="shared" si="3"/>
        <v>0</v>
      </c>
      <c r="K11" s="38"/>
      <c r="L11" s="36"/>
      <c r="M11" s="39"/>
    </row>
    <row r="12" spans="1:13" s="31" customFormat="1" ht="19.899999999999999" customHeight="1" x14ac:dyDescent="0.25">
      <c r="A12" s="32">
        <v>3</v>
      </c>
      <c r="B12" s="33" t="s">
        <v>23</v>
      </c>
      <c r="C12" s="34">
        <f t="shared" si="1"/>
        <v>13560</v>
      </c>
      <c r="D12" s="35"/>
      <c r="E12" s="36">
        <v>13560</v>
      </c>
      <c r="F12" s="37"/>
      <c r="G12" s="37"/>
      <c r="H12" s="37"/>
      <c r="I12" s="37"/>
      <c r="J12" s="36">
        <f t="shared" si="3"/>
        <v>0</v>
      </c>
      <c r="K12" s="38"/>
      <c r="L12" s="36"/>
      <c r="M12" s="39"/>
    </row>
    <row r="13" spans="1:13" s="31" customFormat="1" ht="19.899999999999999" customHeight="1" x14ac:dyDescent="0.25">
      <c r="A13" s="32">
        <v>4</v>
      </c>
      <c r="B13" s="33" t="s">
        <v>24</v>
      </c>
      <c r="C13" s="34">
        <f t="shared" si="1"/>
        <v>51845</v>
      </c>
      <c r="D13" s="35"/>
      <c r="E13" s="36">
        <v>51645</v>
      </c>
      <c r="F13" s="37"/>
      <c r="G13" s="37"/>
      <c r="H13" s="37"/>
      <c r="I13" s="37"/>
      <c r="J13" s="36">
        <f t="shared" si="3"/>
        <v>200</v>
      </c>
      <c r="K13" s="38">
        <v>0</v>
      </c>
      <c r="L13" s="36">
        <v>200</v>
      </c>
      <c r="M13" s="39"/>
    </row>
    <row r="14" spans="1:13" s="31" customFormat="1" ht="19.899999999999999" customHeight="1" x14ac:dyDescent="0.25">
      <c r="A14" s="32">
        <v>5</v>
      </c>
      <c r="B14" s="33" t="s">
        <v>25</v>
      </c>
      <c r="C14" s="34">
        <f t="shared" si="1"/>
        <v>28843</v>
      </c>
      <c r="D14" s="35"/>
      <c r="E14" s="36">
        <v>25643</v>
      </c>
      <c r="F14" s="37"/>
      <c r="G14" s="37"/>
      <c r="H14" s="37"/>
      <c r="I14" s="37"/>
      <c r="J14" s="36">
        <f t="shared" si="3"/>
        <v>3200</v>
      </c>
      <c r="K14" s="38">
        <v>0</v>
      </c>
      <c r="L14" s="36">
        <v>3200</v>
      </c>
      <c r="M14" s="39"/>
    </row>
    <row r="15" spans="1:13" s="31" customFormat="1" ht="19.899999999999999" customHeight="1" x14ac:dyDescent="0.25">
      <c r="A15" s="32">
        <v>6</v>
      </c>
      <c r="B15" s="33" t="s">
        <v>26</v>
      </c>
      <c r="C15" s="34">
        <f t="shared" si="1"/>
        <v>1046188</v>
      </c>
      <c r="D15" s="35"/>
      <c r="E15" s="36">
        <v>1027088</v>
      </c>
      <c r="F15" s="37"/>
      <c r="G15" s="37"/>
      <c r="H15" s="37"/>
      <c r="I15" s="37"/>
      <c r="J15" s="36">
        <f t="shared" si="3"/>
        <v>19100</v>
      </c>
      <c r="K15" s="38">
        <v>19100</v>
      </c>
      <c r="L15" s="36">
        <v>0</v>
      </c>
      <c r="M15" s="39"/>
    </row>
    <row r="16" spans="1:13" s="31" customFormat="1" ht="19.899999999999999" customHeight="1" x14ac:dyDescent="0.25">
      <c r="A16" s="32">
        <v>7</v>
      </c>
      <c r="B16" s="33" t="s">
        <v>27</v>
      </c>
      <c r="C16" s="34">
        <f t="shared" si="1"/>
        <v>51315</v>
      </c>
      <c r="D16" s="35"/>
      <c r="E16" s="36">
        <v>51315</v>
      </c>
      <c r="F16" s="37"/>
      <c r="G16" s="37"/>
      <c r="H16" s="37"/>
      <c r="I16" s="37"/>
      <c r="J16" s="36">
        <f t="shared" si="3"/>
        <v>0</v>
      </c>
      <c r="K16" s="38"/>
      <c r="L16" s="36"/>
      <c r="M16" s="39"/>
    </row>
    <row r="17" spans="1:13" s="31" customFormat="1" ht="19.899999999999999" customHeight="1" x14ac:dyDescent="0.25">
      <c r="A17" s="32">
        <v>8</v>
      </c>
      <c r="B17" s="40" t="s">
        <v>28</v>
      </c>
      <c r="C17" s="34">
        <f t="shared" si="1"/>
        <v>45028</v>
      </c>
      <c r="D17" s="35">
        <v>29000</v>
      </c>
      <c r="E17" s="36">
        <v>16028</v>
      </c>
      <c r="F17" s="37"/>
      <c r="G17" s="37"/>
      <c r="H17" s="37"/>
      <c r="I17" s="37"/>
      <c r="J17" s="36">
        <f t="shared" si="3"/>
        <v>0</v>
      </c>
      <c r="K17" s="38"/>
      <c r="L17" s="36"/>
      <c r="M17" s="39"/>
    </row>
    <row r="18" spans="1:13" s="31" customFormat="1" ht="19.899999999999999" customHeight="1" x14ac:dyDescent="0.25">
      <c r="A18" s="32">
        <v>9</v>
      </c>
      <c r="B18" s="33" t="s">
        <v>29</v>
      </c>
      <c r="C18" s="34">
        <f t="shared" si="1"/>
        <v>36148</v>
      </c>
      <c r="D18" s="35"/>
      <c r="E18" s="36">
        <v>36148</v>
      </c>
      <c r="F18" s="37"/>
      <c r="G18" s="37"/>
      <c r="H18" s="37"/>
      <c r="I18" s="37"/>
      <c r="J18" s="36">
        <f t="shared" si="3"/>
        <v>0</v>
      </c>
      <c r="K18" s="38"/>
      <c r="L18" s="36"/>
      <c r="M18" s="39"/>
    </row>
    <row r="19" spans="1:13" s="31" customFormat="1" ht="19.899999999999999" customHeight="1" x14ac:dyDescent="0.25">
      <c r="A19" s="32">
        <v>10</v>
      </c>
      <c r="B19" s="33" t="s">
        <v>30</v>
      </c>
      <c r="C19" s="34">
        <f t="shared" si="1"/>
        <v>148468</v>
      </c>
      <c r="D19" s="35">
        <v>13631</v>
      </c>
      <c r="E19" s="36">
        <v>131937</v>
      </c>
      <c r="F19" s="37"/>
      <c r="G19" s="37"/>
      <c r="H19" s="37"/>
      <c r="I19" s="37"/>
      <c r="J19" s="36">
        <f t="shared" si="3"/>
        <v>2900</v>
      </c>
      <c r="K19" s="38">
        <v>2000</v>
      </c>
      <c r="L19" s="36">
        <v>900</v>
      </c>
      <c r="M19" s="39"/>
    </row>
    <row r="20" spans="1:13" s="31" customFormat="1" ht="19.899999999999999" customHeight="1" x14ac:dyDescent="0.25">
      <c r="A20" s="32">
        <v>11</v>
      </c>
      <c r="B20" s="33" t="s">
        <v>31</v>
      </c>
      <c r="C20" s="34">
        <f t="shared" si="1"/>
        <v>13230</v>
      </c>
      <c r="D20" s="35"/>
      <c r="E20" s="36">
        <v>13230</v>
      </c>
      <c r="F20" s="37"/>
      <c r="G20" s="37"/>
      <c r="H20" s="37"/>
      <c r="I20" s="37"/>
      <c r="J20" s="36">
        <f t="shared" si="3"/>
        <v>0</v>
      </c>
      <c r="K20" s="38"/>
      <c r="L20" s="36"/>
      <c r="M20" s="39"/>
    </row>
    <row r="21" spans="1:13" s="31" customFormat="1" ht="19.899999999999999" customHeight="1" x14ac:dyDescent="0.25">
      <c r="A21" s="32">
        <v>12</v>
      </c>
      <c r="B21" s="33" t="s">
        <v>32</v>
      </c>
      <c r="C21" s="34">
        <f t="shared" si="1"/>
        <v>62055</v>
      </c>
      <c r="D21" s="35">
        <v>11000</v>
      </c>
      <c r="E21" s="36">
        <v>49835</v>
      </c>
      <c r="F21" s="37"/>
      <c r="G21" s="37"/>
      <c r="H21" s="37"/>
      <c r="I21" s="37"/>
      <c r="J21" s="36">
        <f t="shared" si="3"/>
        <v>1220</v>
      </c>
      <c r="K21" s="38">
        <v>0</v>
      </c>
      <c r="L21" s="36">
        <v>1220</v>
      </c>
      <c r="M21" s="39"/>
    </row>
    <row r="22" spans="1:13" s="31" customFormat="1" ht="19.899999999999999" customHeight="1" x14ac:dyDescent="0.25">
      <c r="A22" s="32">
        <v>13</v>
      </c>
      <c r="B22" s="33" t="s">
        <v>33</v>
      </c>
      <c r="C22" s="34">
        <f t="shared" si="1"/>
        <v>294941</v>
      </c>
      <c r="D22" s="35">
        <v>14898</v>
      </c>
      <c r="E22" s="36">
        <v>278643</v>
      </c>
      <c r="F22" s="37"/>
      <c r="G22" s="37"/>
      <c r="H22" s="37"/>
      <c r="I22" s="37"/>
      <c r="J22" s="36">
        <f t="shared" si="3"/>
        <v>1400</v>
      </c>
      <c r="K22" s="38">
        <v>0</v>
      </c>
      <c r="L22" s="36">
        <v>1400</v>
      </c>
      <c r="M22" s="39"/>
    </row>
    <row r="23" spans="1:13" s="31" customFormat="1" ht="19.899999999999999" customHeight="1" x14ac:dyDescent="0.25">
      <c r="A23" s="32">
        <v>14</v>
      </c>
      <c r="B23" s="33" t="s">
        <v>34</v>
      </c>
      <c r="C23" s="34">
        <f t="shared" si="1"/>
        <v>20077</v>
      </c>
      <c r="D23" s="35"/>
      <c r="E23" s="36">
        <v>20077</v>
      </c>
      <c r="F23" s="37"/>
      <c r="G23" s="37"/>
      <c r="H23" s="37"/>
      <c r="I23" s="37"/>
      <c r="J23" s="36">
        <f t="shared" si="3"/>
        <v>0</v>
      </c>
      <c r="K23" s="38"/>
      <c r="L23" s="36"/>
      <c r="M23" s="39"/>
    </row>
    <row r="24" spans="1:13" s="31" customFormat="1" ht="19.899999999999999" customHeight="1" x14ac:dyDescent="0.25">
      <c r="A24" s="32">
        <v>15</v>
      </c>
      <c r="B24" s="33" t="s">
        <v>35</v>
      </c>
      <c r="C24" s="34">
        <f t="shared" si="1"/>
        <v>51152</v>
      </c>
      <c r="D24" s="35">
        <v>2630</v>
      </c>
      <c r="E24" s="36">
        <v>48522</v>
      </c>
      <c r="F24" s="37"/>
      <c r="G24" s="37"/>
      <c r="H24" s="37"/>
      <c r="I24" s="37"/>
      <c r="J24" s="36">
        <f t="shared" si="3"/>
        <v>0</v>
      </c>
      <c r="K24" s="38"/>
      <c r="L24" s="36"/>
      <c r="M24" s="39"/>
    </row>
    <row r="25" spans="1:13" s="31" customFormat="1" ht="19.899999999999999" customHeight="1" x14ac:dyDescent="0.25">
      <c r="A25" s="32">
        <v>16</v>
      </c>
      <c r="B25" s="33" t="s">
        <v>36</v>
      </c>
      <c r="C25" s="34">
        <f t="shared" si="1"/>
        <v>68610</v>
      </c>
      <c r="D25" s="35"/>
      <c r="E25" s="36">
        <v>55610</v>
      </c>
      <c r="F25" s="37"/>
      <c r="G25" s="37"/>
      <c r="H25" s="37"/>
      <c r="I25" s="37"/>
      <c r="J25" s="36">
        <f t="shared" si="3"/>
        <v>13000</v>
      </c>
      <c r="K25" s="38">
        <v>0</v>
      </c>
      <c r="L25" s="36">
        <v>13000</v>
      </c>
      <c r="M25" s="39"/>
    </row>
    <row r="26" spans="1:13" s="31" customFormat="1" ht="19.899999999999999" customHeight="1" x14ac:dyDescent="0.25">
      <c r="A26" s="32">
        <v>17</v>
      </c>
      <c r="B26" s="33" t="s">
        <v>37</v>
      </c>
      <c r="C26" s="34">
        <f t="shared" si="1"/>
        <v>25717</v>
      </c>
      <c r="D26" s="35"/>
      <c r="E26" s="36">
        <v>25717</v>
      </c>
      <c r="F26" s="37"/>
      <c r="G26" s="37"/>
      <c r="H26" s="37"/>
      <c r="I26" s="37"/>
      <c r="J26" s="36">
        <f t="shared" si="3"/>
        <v>0</v>
      </c>
      <c r="K26" s="38"/>
      <c r="L26" s="36"/>
      <c r="M26" s="39"/>
    </row>
    <row r="27" spans="1:13" s="31" customFormat="1" ht="19.899999999999999" customHeight="1" x14ac:dyDescent="0.25">
      <c r="A27" s="32">
        <v>18</v>
      </c>
      <c r="B27" s="33" t="s">
        <v>38</v>
      </c>
      <c r="C27" s="34">
        <f t="shared" si="1"/>
        <v>179579</v>
      </c>
      <c r="D27" s="35">
        <v>11200</v>
      </c>
      <c r="E27" s="36">
        <v>165379</v>
      </c>
      <c r="F27" s="37"/>
      <c r="G27" s="37"/>
      <c r="H27" s="37"/>
      <c r="I27" s="37"/>
      <c r="J27" s="36">
        <f t="shared" si="3"/>
        <v>3000</v>
      </c>
      <c r="K27" s="38">
        <v>3000</v>
      </c>
      <c r="L27" s="36">
        <v>0</v>
      </c>
      <c r="M27" s="39"/>
    </row>
    <row r="28" spans="1:13" s="31" customFormat="1" ht="19.899999999999999" customHeight="1" x14ac:dyDescent="0.25">
      <c r="A28" s="32">
        <v>19</v>
      </c>
      <c r="B28" s="33" t="s">
        <v>39</v>
      </c>
      <c r="C28" s="34">
        <f t="shared" si="1"/>
        <v>19167</v>
      </c>
      <c r="D28" s="35"/>
      <c r="E28" s="36">
        <v>19167</v>
      </c>
      <c r="F28" s="37"/>
      <c r="G28" s="37"/>
      <c r="H28" s="37"/>
      <c r="I28" s="37"/>
      <c r="J28" s="36">
        <f t="shared" si="3"/>
        <v>0</v>
      </c>
      <c r="K28" s="38"/>
      <c r="L28" s="36"/>
      <c r="M28" s="39"/>
    </row>
    <row r="29" spans="1:13" s="31" customFormat="1" ht="19.899999999999999" customHeight="1" x14ac:dyDescent="0.25">
      <c r="A29" s="32">
        <v>20</v>
      </c>
      <c r="B29" s="33" t="s">
        <v>40</v>
      </c>
      <c r="C29" s="34">
        <f t="shared" si="1"/>
        <v>865287</v>
      </c>
      <c r="D29" s="35"/>
      <c r="E29" s="36">
        <v>847287</v>
      </c>
      <c r="F29" s="37"/>
      <c r="G29" s="37"/>
      <c r="H29" s="37"/>
      <c r="I29" s="37"/>
      <c r="J29" s="36">
        <f t="shared" si="3"/>
        <v>18000</v>
      </c>
      <c r="K29" s="38">
        <v>18000</v>
      </c>
      <c r="L29" s="36">
        <v>0</v>
      </c>
      <c r="M29" s="39"/>
    </row>
    <row r="30" spans="1:13" s="31" customFormat="1" ht="19.899999999999999" customHeight="1" x14ac:dyDescent="0.25">
      <c r="A30" s="32">
        <v>21</v>
      </c>
      <c r="B30" s="33" t="s">
        <v>41</v>
      </c>
      <c r="C30" s="34">
        <f t="shared" si="1"/>
        <v>14858</v>
      </c>
      <c r="D30" s="35"/>
      <c r="E30" s="36">
        <v>14858</v>
      </c>
      <c r="F30" s="37"/>
      <c r="G30" s="37"/>
      <c r="H30" s="37"/>
      <c r="I30" s="37"/>
      <c r="J30" s="36">
        <f t="shared" si="3"/>
        <v>0</v>
      </c>
      <c r="K30" s="38"/>
      <c r="L30" s="36"/>
      <c r="M30" s="39"/>
    </row>
    <row r="31" spans="1:13" s="31" customFormat="1" ht="19.899999999999999" customHeight="1" x14ac:dyDescent="0.25">
      <c r="A31" s="32">
        <v>22</v>
      </c>
      <c r="B31" s="33" t="s">
        <v>42</v>
      </c>
      <c r="C31" s="34">
        <f t="shared" si="1"/>
        <v>21056</v>
      </c>
      <c r="D31" s="35"/>
      <c r="E31" s="36">
        <v>20726</v>
      </c>
      <c r="F31" s="37"/>
      <c r="G31" s="37"/>
      <c r="H31" s="37"/>
      <c r="I31" s="37"/>
      <c r="J31" s="36">
        <f t="shared" si="3"/>
        <v>330</v>
      </c>
      <c r="K31" s="38">
        <v>0</v>
      </c>
      <c r="L31" s="36">
        <v>330</v>
      </c>
      <c r="M31" s="39"/>
    </row>
    <row r="32" spans="1:13" s="31" customFormat="1" ht="19.899999999999999" customHeight="1" x14ac:dyDescent="0.25">
      <c r="A32" s="32">
        <v>23</v>
      </c>
      <c r="B32" s="33" t="s">
        <v>43</v>
      </c>
      <c r="C32" s="34">
        <f t="shared" si="1"/>
        <v>49437</v>
      </c>
      <c r="D32" s="35"/>
      <c r="E32" s="36">
        <v>49437</v>
      </c>
      <c r="F32" s="37"/>
      <c r="G32" s="37"/>
      <c r="H32" s="37"/>
      <c r="I32" s="37"/>
      <c r="J32" s="36">
        <f t="shared" si="3"/>
        <v>0</v>
      </c>
      <c r="K32" s="38"/>
      <c r="L32" s="36"/>
      <c r="M32" s="39"/>
    </row>
    <row r="33" spans="1:13" s="31" customFormat="1" ht="19.899999999999999" customHeight="1" x14ac:dyDescent="0.25">
      <c r="A33" s="32">
        <v>24</v>
      </c>
      <c r="B33" s="33" t="s">
        <v>44</v>
      </c>
      <c r="C33" s="34">
        <f t="shared" si="1"/>
        <v>23686</v>
      </c>
      <c r="D33" s="35"/>
      <c r="E33" s="36">
        <v>23686</v>
      </c>
      <c r="F33" s="37"/>
      <c r="G33" s="37"/>
      <c r="H33" s="37"/>
      <c r="I33" s="37"/>
      <c r="J33" s="36">
        <f t="shared" si="3"/>
        <v>0</v>
      </c>
      <c r="K33" s="38"/>
      <c r="L33" s="36"/>
      <c r="M33" s="39"/>
    </row>
    <row r="34" spans="1:13" s="31" customFormat="1" ht="19.899999999999999" customHeight="1" x14ac:dyDescent="0.25">
      <c r="A34" s="32">
        <v>25</v>
      </c>
      <c r="B34" s="33" t="s">
        <v>45</v>
      </c>
      <c r="C34" s="34">
        <f t="shared" si="1"/>
        <v>13032</v>
      </c>
      <c r="D34" s="35"/>
      <c r="E34" s="36">
        <v>13032</v>
      </c>
      <c r="F34" s="37"/>
      <c r="G34" s="37"/>
      <c r="H34" s="37"/>
      <c r="I34" s="37"/>
      <c r="J34" s="36">
        <f t="shared" si="3"/>
        <v>0</v>
      </c>
      <c r="K34" s="38"/>
      <c r="L34" s="36"/>
      <c r="M34" s="39"/>
    </row>
    <row r="35" spans="1:13" s="31" customFormat="1" ht="19.899999999999999" customHeight="1" x14ac:dyDescent="0.25">
      <c r="A35" s="32">
        <v>26</v>
      </c>
      <c r="B35" s="33" t="s">
        <v>46</v>
      </c>
      <c r="C35" s="34">
        <f t="shared" si="1"/>
        <v>19235</v>
      </c>
      <c r="D35" s="35"/>
      <c r="E35" s="36">
        <v>19235</v>
      </c>
      <c r="F35" s="37"/>
      <c r="G35" s="37"/>
      <c r="H35" s="37"/>
      <c r="I35" s="37"/>
      <c r="J35" s="36">
        <f t="shared" si="3"/>
        <v>0</v>
      </c>
      <c r="K35" s="38"/>
      <c r="L35" s="36"/>
      <c r="M35" s="39"/>
    </row>
    <row r="36" spans="1:13" s="31" customFormat="1" ht="19.899999999999999" customHeight="1" x14ac:dyDescent="0.25">
      <c r="A36" s="32">
        <v>27</v>
      </c>
      <c r="B36" s="33" t="s">
        <v>47</v>
      </c>
      <c r="C36" s="34">
        <f t="shared" si="1"/>
        <v>10005</v>
      </c>
      <c r="D36" s="35"/>
      <c r="E36" s="36">
        <v>9935</v>
      </c>
      <c r="F36" s="37"/>
      <c r="G36" s="37"/>
      <c r="H36" s="37"/>
      <c r="I36" s="37"/>
      <c r="J36" s="36">
        <f t="shared" si="3"/>
        <v>70</v>
      </c>
      <c r="K36" s="38">
        <v>0</v>
      </c>
      <c r="L36" s="36">
        <v>70</v>
      </c>
      <c r="M36" s="39"/>
    </row>
    <row r="37" spans="1:13" s="31" customFormat="1" ht="19.899999999999999" customHeight="1" x14ac:dyDescent="0.25">
      <c r="A37" s="41">
        <v>28</v>
      </c>
      <c r="B37" s="42" t="s">
        <v>48</v>
      </c>
      <c r="C37" s="34">
        <f t="shared" si="1"/>
        <v>20830</v>
      </c>
      <c r="D37" s="35"/>
      <c r="E37" s="36">
        <v>20830</v>
      </c>
      <c r="F37" s="37"/>
      <c r="G37" s="37"/>
      <c r="H37" s="37"/>
      <c r="I37" s="37"/>
      <c r="J37" s="36">
        <f t="shared" si="3"/>
        <v>0</v>
      </c>
      <c r="K37" s="38"/>
      <c r="L37" s="36"/>
      <c r="M37" s="39"/>
    </row>
    <row r="38" spans="1:13" s="31" customFormat="1" ht="19.899999999999999" customHeight="1" x14ac:dyDescent="0.25">
      <c r="A38" s="32">
        <v>29</v>
      </c>
      <c r="B38" s="33" t="s">
        <v>49</v>
      </c>
      <c r="C38" s="34">
        <f t="shared" si="1"/>
        <v>34949</v>
      </c>
      <c r="D38" s="35"/>
      <c r="E38" s="36">
        <v>34949</v>
      </c>
      <c r="F38" s="37"/>
      <c r="G38" s="37"/>
      <c r="H38" s="37"/>
      <c r="I38" s="37"/>
      <c r="J38" s="36">
        <f t="shared" si="3"/>
        <v>0</v>
      </c>
      <c r="K38" s="38"/>
      <c r="L38" s="36"/>
      <c r="M38" s="39"/>
    </row>
    <row r="39" spans="1:13" s="31" customFormat="1" ht="19.899999999999999" customHeight="1" x14ac:dyDescent="0.25">
      <c r="A39" s="41">
        <v>30</v>
      </c>
      <c r="B39" s="33" t="s">
        <v>50</v>
      </c>
      <c r="C39" s="34">
        <f t="shared" si="1"/>
        <v>0</v>
      </c>
      <c r="D39" s="35"/>
      <c r="E39" s="36"/>
      <c r="F39" s="37"/>
      <c r="G39" s="37"/>
      <c r="H39" s="37"/>
      <c r="I39" s="37"/>
      <c r="J39" s="36">
        <f t="shared" si="3"/>
        <v>0</v>
      </c>
      <c r="K39" s="38"/>
      <c r="L39" s="36"/>
      <c r="M39" s="39"/>
    </row>
    <row r="40" spans="1:13" s="31" customFormat="1" ht="19.899999999999999" customHeight="1" x14ac:dyDescent="0.25">
      <c r="A40" s="32">
        <v>31</v>
      </c>
      <c r="B40" s="43" t="s">
        <v>51</v>
      </c>
      <c r="C40" s="34">
        <f t="shared" si="1"/>
        <v>210455</v>
      </c>
      <c r="D40" s="35">
        <v>210455</v>
      </c>
      <c r="E40" s="36"/>
      <c r="F40" s="37"/>
      <c r="G40" s="37"/>
      <c r="H40" s="37"/>
      <c r="I40" s="37"/>
      <c r="J40" s="36">
        <f t="shared" si="3"/>
        <v>0</v>
      </c>
      <c r="K40" s="38"/>
      <c r="L40" s="36"/>
      <c r="M40" s="39"/>
    </row>
    <row r="41" spans="1:13" s="31" customFormat="1" ht="19.899999999999999" customHeight="1" x14ac:dyDescent="0.25">
      <c r="A41" s="41">
        <v>32</v>
      </c>
      <c r="B41" s="43" t="s">
        <v>52</v>
      </c>
      <c r="C41" s="34">
        <f t="shared" si="1"/>
        <v>398725</v>
      </c>
      <c r="D41" s="35">
        <v>398725</v>
      </c>
      <c r="E41" s="36"/>
      <c r="F41" s="37"/>
      <c r="G41" s="37"/>
      <c r="H41" s="37"/>
      <c r="I41" s="37"/>
      <c r="J41" s="36">
        <f t="shared" si="3"/>
        <v>0</v>
      </c>
      <c r="K41" s="38"/>
      <c r="L41" s="36"/>
      <c r="M41" s="39"/>
    </row>
    <row r="42" spans="1:13" s="31" customFormat="1" ht="19.899999999999999" customHeight="1" x14ac:dyDescent="0.25">
      <c r="A42" s="32">
        <v>33</v>
      </c>
      <c r="B42" s="43" t="s">
        <v>53</v>
      </c>
      <c r="C42" s="34">
        <f t="shared" si="1"/>
        <v>2900</v>
      </c>
      <c r="D42" s="35">
        <v>2900</v>
      </c>
      <c r="E42" s="36"/>
      <c r="F42" s="37"/>
      <c r="G42" s="37"/>
      <c r="H42" s="37"/>
      <c r="I42" s="37"/>
      <c r="J42" s="36">
        <f t="shared" si="3"/>
        <v>0</v>
      </c>
      <c r="K42" s="38"/>
      <c r="L42" s="36"/>
      <c r="M42" s="39"/>
    </row>
    <row r="43" spans="1:13" s="31" customFormat="1" ht="19.899999999999999" customHeight="1" x14ac:dyDescent="0.25">
      <c r="A43" s="41">
        <v>34</v>
      </c>
      <c r="B43" s="43" t="s">
        <v>54</v>
      </c>
      <c r="C43" s="34">
        <f t="shared" si="1"/>
        <v>2000</v>
      </c>
      <c r="D43" s="35">
        <v>2000</v>
      </c>
      <c r="E43" s="36"/>
      <c r="F43" s="37"/>
      <c r="G43" s="37"/>
      <c r="H43" s="37"/>
      <c r="I43" s="37"/>
      <c r="J43" s="36">
        <f t="shared" si="3"/>
        <v>0</v>
      </c>
      <c r="K43" s="38"/>
      <c r="L43" s="36"/>
      <c r="M43" s="39"/>
    </row>
    <row r="44" spans="1:13" s="31" customFormat="1" ht="19.899999999999999" customHeight="1" x14ac:dyDescent="0.25">
      <c r="A44" s="41">
        <v>35</v>
      </c>
      <c r="B44" s="43" t="s">
        <v>55</v>
      </c>
      <c r="C44" s="34">
        <f t="shared" si="1"/>
        <v>200</v>
      </c>
      <c r="D44" s="35"/>
      <c r="E44" s="36"/>
      <c r="F44" s="37"/>
      <c r="G44" s="37"/>
      <c r="H44" s="37"/>
      <c r="I44" s="37"/>
      <c r="J44" s="36">
        <f t="shared" si="3"/>
        <v>200</v>
      </c>
      <c r="K44" s="38">
        <v>0</v>
      </c>
      <c r="L44" s="36">
        <v>200</v>
      </c>
      <c r="M44" s="39"/>
    </row>
    <row r="45" spans="1:13" s="31" customFormat="1" ht="19.899999999999999" customHeight="1" x14ac:dyDescent="0.25">
      <c r="A45" s="27" t="s">
        <v>56</v>
      </c>
      <c r="B45" s="28" t="s">
        <v>57</v>
      </c>
      <c r="C45" s="29">
        <f t="shared" si="1"/>
        <v>60038</v>
      </c>
      <c r="D45" s="35"/>
      <c r="E45" s="44">
        <f>SUM(E46:E75)</f>
        <v>58230</v>
      </c>
      <c r="F45" s="37"/>
      <c r="G45" s="37"/>
      <c r="H45" s="37"/>
      <c r="I45" s="37"/>
      <c r="J45" s="44">
        <f>SUM(J46:J75)</f>
        <v>1808</v>
      </c>
      <c r="K45" s="30">
        <f>SUM(K46:K75)</f>
        <v>0</v>
      </c>
      <c r="L45" s="44">
        <f>SUM(L46:L75)</f>
        <v>1808</v>
      </c>
      <c r="M45" s="39"/>
    </row>
    <row r="46" spans="1:13" s="31" customFormat="1" ht="19.899999999999999" customHeight="1" x14ac:dyDescent="0.25">
      <c r="A46" s="32">
        <v>1</v>
      </c>
      <c r="B46" s="33" t="s">
        <v>58</v>
      </c>
      <c r="C46" s="34">
        <f t="shared" si="1"/>
        <v>691</v>
      </c>
      <c r="D46" s="35"/>
      <c r="E46" s="36">
        <v>691</v>
      </c>
      <c r="F46" s="37"/>
      <c r="G46" s="37"/>
      <c r="H46" s="37"/>
      <c r="I46" s="37"/>
      <c r="J46" s="44"/>
      <c r="K46" s="38"/>
      <c r="L46" s="36"/>
      <c r="M46" s="39"/>
    </row>
    <row r="47" spans="1:13" s="31" customFormat="1" ht="19.899999999999999" customHeight="1" x14ac:dyDescent="0.25">
      <c r="A47" s="32">
        <v>2</v>
      </c>
      <c r="B47" s="33" t="s">
        <v>59</v>
      </c>
      <c r="C47" s="34">
        <f t="shared" si="1"/>
        <v>200</v>
      </c>
      <c r="D47" s="35"/>
      <c r="E47" s="36">
        <v>200</v>
      </c>
      <c r="F47" s="37"/>
      <c r="G47" s="37"/>
      <c r="H47" s="37"/>
      <c r="I47" s="37"/>
      <c r="J47" s="44"/>
      <c r="K47" s="38"/>
      <c r="L47" s="36"/>
      <c r="M47" s="39"/>
    </row>
    <row r="48" spans="1:13" s="31" customFormat="1" ht="19.899999999999999" customHeight="1" x14ac:dyDescent="0.25">
      <c r="A48" s="32">
        <v>3</v>
      </c>
      <c r="B48" s="33" t="s">
        <v>60</v>
      </c>
      <c r="C48" s="34">
        <f t="shared" si="1"/>
        <v>700</v>
      </c>
      <c r="D48" s="35"/>
      <c r="E48" s="36">
        <v>700</v>
      </c>
      <c r="F48" s="37"/>
      <c r="G48" s="37"/>
      <c r="H48" s="37"/>
      <c r="I48" s="37"/>
      <c r="J48" s="44"/>
      <c r="K48" s="38"/>
      <c r="L48" s="36"/>
      <c r="M48" s="39"/>
    </row>
    <row r="49" spans="1:13" s="31" customFormat="1" ht="19.899999999999999" customHeight="1" x14ac:dyDescent="0.25">
      <c r="A49" s="32">
        <v>4</v>
      </c>
      <c r="B49" s="33" t="s">
        <v>61</v>
      </c>
      <c r="C49" s="34">
        <f t="shared" si="1"/>
        <v>70</v>
      </c>
      <c r="D49" s="35"/>
      <c r="E49" s="36">
        <v>70</v>
      </c>
      <c r="F49" s="37"/>
      <c r="G49" s="37"/>
      <c r="H49" s="37"/>
      <c r="I49" s="37"/>
      <c r="J49" s="44"/>
      <c r="K49" s="38"/>
      <c r="L49" s="36"/>
      <c r="M49" s="39"/>
    </row>
    <row r="50" spans="1:13" s="31" customFormat="1" ht="19.899999999999999" customHeight="1" x14ac:dyDescent="0.25">
      <c r="A50" s="32">
        <v>5</v>
      </c>
      <c r="B50" s="33" t="s">
        <v>62</v>
      </c>
      <c r="C50" s="34">
        <f t="shared" si="1"/>
        <v>543</v>
      </c>
      <c r="D50" s="35"/>
      <c r="E50" s="36">
        <v>543</v>
      </c>
      <c r="F50" s="37"/>
      <c r="G50" s="37"/>
      <c r="H50" s="37"/>
      <c r="I50" s="37"/>
      <c r="J50" s="44"/>
      <c r="K50" s="38"/>
      <c r="L50" s="36"/>
      <c r="M50" s="39"/>
    </row>
    <row r="51" spans="1:13" s="31" customFormat="1" ht="19.899999999999999" customHeight="1" x14ac:dyDescent="0.25">
      <c r="A51" s="32">
        <v>6</v>
      </c>
      <c r="B51" s="33" t="s">
        <v>63</v>
      </c>
      <c r="C51" s="34">
        <f t="shared" si="1"/>
        <v>609</v>
      </c>
      <c r="D51" s="35"/>
      <c r="E51" s="36">
        <v>609</v>
      </c>
      <c r="F51" s="37"/>
      <c r="G51" s="37"/>
      <c r="H51" s="37"/>
      <c r="I51" s="37"/>
      <c r="J51" s="44"/>
      <c r="K51" s="38"/>
      <c r="L51" s="36"/>
      <c r="M51" s="39"/>
    </row>
    <row r="52" spans="1:13" s="31" customFormat="1" ht="19.899999999999999" customHeight="1" x14ac:dyDescent="0.25">
      <c r="A52" s="32">
        <v>7</v>
      </c>
      <c r="B52" s="33" t="s">
        <v>64</v>
      </c>
      <c r="C52" s="34">
        <f t="shared" si="1"/>
        <v>480</v>
      </c>
      <c r="D52" s="35"/>
      <c r="E52" s="36">
        <v>480</v>
      </c>
      <c r="F52" s="37"/>
      <c r="G52" s="37"/>
      <c r="H52" s="37"/>
      <c r="I52" s="37"/>
      <c r="J52" s="44"/>
      <c r="K52" s="38"/>
      <c r="L52" s="36"/>
      <c r="M52" s="39"/>
    </row>
    <row r="53" spans="1:13" s="31" customFormat="1" ht="19.899999999999999" customHeight="1" x14ac:dyDescent="0.25">
      <c r="A53" s="32">
        <v>8</v>
      </c>
      <c r="B53" s="33" t="s">
        <v>65</v>
      </c>
      <c r="C53" s="34">
        <f t="shared" si="1"/>
        <v>4010</v>
      </c>
      <c r="D53" s="35"/>
      <c r="E53" s="36">
        <v>4010</v>
      </c>
      <c r="F53" s="37"/>
      <c r="G53" s="37"/>
      <c r="H53" s="37"/>
      <c r="I53" s="37"/>
      <c r="J53" s="44"/>
      <c r="K53" s="38"/>
      <c r="L53" s="36"/>
      <c r="M53" s="39"/>
    </row>
    <row r="54" spans="1:13" s="31" customFormat="1" ht="19.899999999999999" customHeight="1" x14ac:dyDescent="0.25">
      <c r="A54" s="32">
        <v>9</v>
      </c>
      <c r="B54" s="33" t="s">
        <v>66</v>
      </c>
      <c r="C54" s="34">
        <f t="shared" si="1"/>
        <v>5353</v>
      </c>
      <c r="D54" s="35"/>
      <c r="E54" s="36">
        <v>5353</v>
      </c>
      <c r="F54" s="37"/>
      <c r="G54" s="37"/>
      <c r="H54" s="37"/>
      <c r="I54" s="37"/>
      <c r="J54" s="44"/>
      <c r="K54" s="38"/>
      <c r="L54" s="36"/>
      <c r="M54" s="39"/>
    </row>
    <row r="55" spans="1:13" s="31" customFormat="1" ht="19.899999999999999" customHeight="1" x14ac:dyDescent="0.25">
      <c r="A55" s="32">
        <v>10</v>
      </c>
      <c r="B55" s="33" t="s">
        <v>67</v>
      </c>
      <c r="C55" s="34">
        <f t="shared" si="1"/>
        <v>70</v>
      </c>
      <c r="D55" s="35"/>
      <c r="E55" s="36">
        <v>70</v>
      </c>
      <c r="F55" s="37"/>
      <c r="G55" s="37"/>
      <c r="H55" s="37"/>
      <c r="I55" s="37"/>
      <c r="J55" s="44"/>
      <c r="K55" s="38"/>
      <c r="L55" s="36"/>
      <c r="M55" s="39"/>
    </row>
    <row r="56" spans="1:13" s="31" customFormat="1" ht="19.899999999999999" customHeight="1" x14ac:dyDescent="0.25">
      <c r="A56" s="32">
        <v>11</v>
      </c>
      <c r="B56" s="33" t="s">
        <v>68</v>
      </c>
      <c r="C56" s="34">
        <f t="shared" si="1"/>
        <v>543</v>
      </c>
      <c r="D56" s="35"/>
      <c r="E56" s="36">
        <v>543</v>
      </c>
      <c r="F56" s="37"/>
      <c r="G56" s="37"/>
      <c r="H56" s="37"/>
      <c r="I56" s="37"/>
      <c r="J56" s="44"/>
      <c r="K56" s="38"/>
      <c r="L56" s="36"/>
      <c r="M56" s="39"/>
    </row>
    <row r="57" spans="1:13" s="31" customFormat="1" ht="19.899999999999999" customHeight="1" x14ac:dyDescent="0.25">
      <c r="A57" s="32">
        <v>12</v>
      </c>
      <c r="B57" s="33" t="s">
        <v>69</v>
      </c>
      <c r="C57" s="34">
        <f t="shared" si="1"/>
        <v>1881</v>
      </c>
      <c r="D57" s="35"/>
      <c r="E57" s="36">
        <v>1881</v>
      </c>
      <c r="F57" s="37"/>
      <c r="G57" s="37"/>
      <c r="H57" s="37"/>
      <c r="I57" s="37"/>
      <c r="J57" s="44"/>
      <c r="K57" s="38"/>
      <c r="L57" s="36"/>
      <c r="M57" s="39"/>
    </row>
    <row r="58" spans="1:13" s="31" customFormat="1" ht="19.899999999999999" customHeight="1" x14ac:dyDescent="0.25">
      <c r="A58" s="32">
        <v>13</v>
      </c>
      <c r="B58" s="33" t="s">
        <v>70</v>
      </c>
      <c r="C58" s="34">
        <f t="shared" si="1"/>
        <v>566</v>
      </c>
      <c r="D58" s="35"/>
      <c r="E58" s="36">
        <v>566</v>
      </c>
      <c r="F58" s="37"/>
      <c r="G58" s="37"/>
      <c r="H58" s="37"/>
      <c r="I58" s="37"/>
      <c r="J58" s="44"/>
      <c r="K58" s="38"/>
      <c r="L58" s="36"/>
      <c r="M58" s="39"/>
    </row>
    <row r="59" spans="1:13" s="31" customFormat="1" ht="19.899999999999999" customHeight="1" x14ac:dyDescent="0.25">
      <c r="A59" s="32">
        <v>14</v>
      </c>
      <c r="B59" s="33" t="s">
        <v>71</v>
      </c>
      <c r="C59" s="34">
        <f t="shared" si="1"/>
        <v>602</v>
      </c>
      <c r="D59" s="35"/>
      <c r="E59" s="36">
        <v>602</v>
      </c>
      <c r="F59" s="37"/>
      <c r="G59" s="37"/>
      <c r="H59" s="37"/>
      <c r="I59" s="37"/>
      <c r="J59" s="44"/>
      <c r="K59" s="38"/>
      <c r="L59" s="36"/>
      <c r="M59" s="39"/>
    </row>
    <row r="60" spans="1:13" s="31" customFormat="1" ht="19.899999999999999" customHeight="1" x14ac:dyDescent="0.25">
      <c r="A60" s="32">
        <v>15</v>
      </c>
      <c r="B60" s="33" t="s">
        <v>72</v>
      </c>
      <c r="C60" s="34">
        <f t="shared" si="1"/>
        <v>50</v>
      </c>
      <c r="D60" s="35"/>
      <c r="E60" s="36">
        <v>50</v>
      </c>
      <c r="F60" s="37"/>
      <c r="G60" s="37"/>
      <c r="H60" s="37"/>
      <c r="I60" s="37"/>
      <c r="J60" s="44"/>
      <c r="K60" s="38"/>
      <c r="L60" s="36"/>
      <c r="M60" s="39"/>
    </row>
    <row r="61" spans="1:13" s="31" customFormat="1" ht="19.899999999999999" customHeight="1" x14ac:dyDescent="0.25">
      <c r="A61" s="32">
        <v>16</v>
      </c>
      <c r="B61" s="33" t="s">
        <v>73</v>
      </c>
      <c r="C61" s="34">
        <f t="shared" si="1"/>
        <v>80</v>
      </c>
      <c r="D61" s="35"/>
      <c r="E61" s="36">
        <v>80</v>
      </c>
      <c r="F61" s="37"/>
      <c r="G61" s="37"/>
      <c r="H61" s="37"/>
      <c r="I61" s="37"/>
      <c r="J61" s="44"/>
      <c r="K61" s="38"/>
      <c r="L61" s="36"/>
      <c r="M61" s="39"/>
    </row>
    <row r="62" spans="1:13" s="31" customFormat="1" ht="19.899999999999999" customHeight="1" x14ac:dyDescent="0.25">
      <c r="A62" s="32">
        <v>17</v>
      </c>
      <c r="B62" s="33" t="s">
        <v>74</v>
      </c>
      <c r="C62" s="34">
        <f t="shared" si="1"/>
        <v>728</v>
      </c>
      <c r="D62" s="35"/>
      <c r="E62" s="36">
        <v>728</v>
      </c>
      <c r="F62" s="37"/>
      <c r="G62" s="37"/>
      <c r="H62" s="37"/>
      <c r="I62" s="37"/>
      <c r="J62" s="44"/>
      <c r="K62" s="38"/>
      <c r="L62" s="36"/>
      <c r="M62" s="39"/>
    </row>
    <row r="63" spans="1:13" s="31" customFormat="1" ht="19.899999999999999" customHeight="1" x14ac:dyDescent="0.25">
      <c r="A63" s="32">
        <v>18</v>
      </c>
      <c r="B63" s="40" t="s">
        <v>75</v>
      </c>
      <c r="C63" s="34">
        <f t="shared" si="1"/>
        <v>367</v>
      </c>
      <c r="D63" s="35"/>
      <c r="E63" s="36">
        <v>367</v>
      </c>
      <c r="F63" s="37"/>
      <c r="G63" s="37"/>
      <c r="H63" s="37"/>
      <c r="I63" s="37"/>
      <c r="J63" s="44"/>
      <c r="K63" s="38"/>
      <c r="L63" s="36"/>
      <c r="M63" s="39"/>
    </row>
    <row r="64" spans="1:13" s="31" customFormat="1" ht="19.899999999999999" customHeight="1" x14ac:dyDescent="0.25">
      <c r="A64" s="32">
        <v>19</v>
      </c>
      <c r="B64" s="33" t="s">
        <v>76</v>
      </c>
      <c r="C64" s="34">
        <f t="shared" si="1"/>
        <v>510</v>
      </c>
      <c r="D64" s="35"/>
      <c r="E64" s="36">
        <v>510</v>
      </c>
      <c r="F64" s="37"/>
      <c r="G64" s="37"/>
      <c r="H64" s="37"/>
      <c r="I64" s="37"/>
      <c r="J64" s="44"/>
      <c r="K64" s="38"/>
      <c r="L64" s="36"/>
      <c r="M64" s="39"/>
    </row>
    <row r="65" spans="1:13" s="31" customFormat="1" ht="19.899999999999999" customHeight="1" x14ac:dyDescent="0.25">
      <c r="A65" s="32">
        <v>20</v>
      </c>
      <c r="B65" s="33" t="s">
        <v>77</v>
      </c>
      <c r="C65" s="34">
        <f t="shared" si="1"/>
        <v>9023</v>
      </c>
      <c r="D65" s="35"/>
      <c r="E65" s="36">
        <v>8395</v>
      </c>
      <c r="F65" s="37"/>
      <c r="G65" s="37"/>
      <c r="H65" s="37"/>
      <c r="I65" s="37"/>
      <c r="J65" s="36">
        <f>SUM(K65:L65)</f>
        <v>628</v>
      </c>
      <c r="K65" s="38"/>
      <c r="L65" s="36">
        <v>628</v>
      </c>
      <c r="M65" s="39"/>
    </row>
    <row r="66" spans="1:13" s="31" customFormat="1" ht="19.899999999999999" customHeight="1" x14ac:dyDescent="0.25">
      <c r="A66" s="32">
        <v>21</v>
      </c>
      <c r="B66" s="33" t="s">
        <v>78</v>
      </c>
      <c r="C66" s="34">
        <f t="shared" si="1"/>
        <v>476</v>
      </c>
      <c r="D66" s="35"/>
      <c r="E66" s="36">
        <v>476</v>
      </c>
      <c r="F66" s="37"/>
      <c r="G66" s="37"/>
      <c r="H66" s="37"/>
      <c r="I66" s="37"/>
      <c r="J66" s="44"/>
      <c r="K66" s="38"/>
      <c r="L66" s="36"/>
      <c r="M66" s="39"/>
    </row>
    <row r="67" spans="1:13" s="31" customFormat="1" ht="19.899999999999999" customHeight="1" x14ac:dyDescent="0.25">
      <c r="A67" s="32">
        <v>22</v>
      </c>
      <c r="B67" s="33" t="s">
        <v>79</v>
      </c>
      <c r="C67" s="34">
        <f t="shared" si="1"/>
        <v>508</v>
      </c>
      <c r="D67" s="35"/>
      <c r="E67" s="36">
        <v>508</v>
      </c>
      <c r="F67" s="37"/>
      <c r="G67" s="37"/>
      <c r="H67" s="37"/>
      <c r="I67" s="37"/>
      <c r="J67" s="44"/>
      <c r="K67" s="38"/>
      <c r="L67" s="36"/>
      <c r="M67" s="39"/>
    </row>
    <row r="68" spans="1:13" s="31" customFormat="1" ht="19.899999999999999" customHeight="1" x14ac:dyDescent="0.25">
      <c r="A68" s="32">
        <v>23</v>
      </c>
      <c r="B68" s="33" t="s">
        <v>80</v>
      </c>
      <c r="C68" s="34">
        <f t="shared" si="1"/>
        <v>2106</v>
      </c>
      <c r="D68" s="35"/>
      <c r="E68" s="36">
        <v>2106</v>
      </c>
      <c r="F68" s="37"/>
      <c r="G68" s="37"/>
      <c r="H68" s="37"/>
      <c r="I68" s="37"/>
      <c r="J68" s="44"/>
      <c r="K68" s="38"/>
      <c r="L68" s="36"/>
      <c r="M68" s="39"/>
    </row>
    <row r="69" spans="1:13" s="31" customFormat="1" ht="19.899999999999999" customHeight="1" x14ac:dyDescent="0.25">
      <c r="A69" s="32">
        <v>24</v>
      </c>
      <c r="B69" s="33" t="s">
        <v>81</v>
      </c>
      <c r="C69" s="34">
        <f t="shared" si="1"/>
        <v>377</v>
      </c>
      <c r="D69" s="35"/>
      <c r="E69" s="36">
        <v>377</v>
      </c>
      <c r="F69" s="37"/>
      <c r="G69" s="37"/>
      <c r="H69" s="37"/>
      <c r="I69" s="37"/>
      <c r="J69" s="44"/>
      <c r="K69" s="38"/>
      <c r="L69" s="36"/>
      <c r="M69" s="39"/>
    </row>
    <row r="70" spans="1:13" s="31" customFormat="1" ht="19.899999999999999" customHeight="1" x14ac:dyDescent="0.25">
      <c r="A70" s="32">
        <v>25</v>
      </c>
      <c r="B70" s="33" t="s">
        <v>82</v>
      </c>
      <c r="C70" s="34">
        <f t="shared" si="1"/>
        <v>2814</v>
      </c>
      <c r="D70" s="35"/>
      <c r="E70" s="36">
        <v>2814</v>
      </c>
      <c r="F70" s="37"/>
      <c r="G70" s="37"/>
      <c r="H70" s="37"/>
      <c r="I70" s="37"/>
      <c r="J70" s="44"/>
      <c r="K70" s="38"/>
      <c r="L70" s="36"/>
      <c r="M70" s="39"/>
    </row>
    <row r="71" spans="1:13" s="31" customFormat="1" ht="19.899999999999999" customHeight="1" x14ac:dyDescent="0.25">
      <c r="A71" s="32">
        <v>26</v>
      </c>
      <c r="B71" s="33" t="s">
        <v>83</v>
      </c>
      <c r="C71" s="34">
        <f t="shared" si="1"/>
        <v>10406</v>
      </c>
      <c r="D71" s="35"/>
      <c r="E71" s="36">
        <v>9986</v>
      </c>
      <c r="F71" s="37"/>
      <c r="G71" s="37"/>
      <c r="H71" s="37"/>
      <c r="I71" s="37"/>
      <c r="J71" s="36">
        <f>SUM(K71:L71)</f>
        <v>420</v>
      </c>
      <c r="K71" s="38"/>
      <c r="L71" s="36">
        <v>420</v>
      </c>
      <c r="M71" s="39"/>
    </row>
    <row r="72" spans="1:13" s="31" customFormat="1" ht="19.899999999999999" customHeight="1" x14ac:dyDescent="0.25">
      <c r="A72" s="32">
        <v>27</v>
      </c>
      <c r="B72" s="33" t="s">
        <v>84</v>
      </c>
      <c r="C72" s="34">
        <f t="shared" si="1"/>
        <v>3322</v>
      </c>
      <c r="D72" s="35"/>
      <c r="E72" s="36">
        <v>3322</v>
      </c>
      <c r="F72" s="37"/>
      <c r="G72" s="37"/>
      <c r="H72" s="37"/>
      <c r="I72" s="37"/>
      <c r="J72" s="44"/>
      <c r="K72" s="38"/>
      <c r="L72" s="36"/>
      <c r="M72" s="39"/>
    </row>
    <row r="73" spans="1:13" s="31" customFormat="1" ht="19.899999999999999" customHeight="1" x14ac:dyDescent="0.25">
      <c r="A73" s="32">
        <v>28</v>
      </c>
      <c r="B73" s="33" t="s">
        <v>85</v>
      </c>
      <c r="C73" s="34">
        <f t="shared" ref="C73:C105" si="4">SUM(D73:J73,M73)</f>
        <v>4011</v>
      </c>
      <c r="D73" s="35"/>
      <c r="E73" s="36">
        <v>4011</v>
      </c>
      <c r="F73" s="37"/>
      <c r="G73" s="37"/>
      <c r="H73" s="37"/>
      <c r="I73" s="37"/>
      <c r="J73" s="44"/>
      <c r="K73" s="38"/>
      <c r="L73" s="36"/>
      <c r="M73" s="39"/>
    </row>
    <row r="74" spans="1:13" s="31" customFormat="1" ht="19.899999999999999" customHeight="1" x14ac:dyDescent="0.25">
      <c r="A74" s="32">
        <v>29</v>
      </c>
      <c r="B74" s="33" t="s">
        <v>86</v>
      </c>
      <c r="C74" s="34">
        <f t="shared" si="4"/>
        <v>1820</v>
      </c>
      <c r="D74" s="35"/>
      <c r="E74" s="36">
        <v>1820</v>
      </c>
      <c r="F74" s="37"/>
      <c r="G74" s="37"/>
      <c r="H74" s="37"/>
      <c r="I74" s="37"/>
      <c r="J74" s="44"/>
      <c r="K74" s="38"/>
      <c r="L74" s="36"/>
      <c r="M74" s="39"/>
    </row>
    <row r="75" spans="1:13" s="31" customFormat="1" ht="19.899999999999999" customHeight="1" x14ac:dyDescent="0.25">
      <c r="A75" s="32">
        <v>30</v>
      </c>
      <c r="B75" s="33" t="s">
        <v>87</v>
      </c>
      <c r="C75" s="34">
        <f t="shared" si="4"/>
        <v>7122</v>
      </c>
      <c r="D75" s="35"/>
      <c r="E75" s="36">
        <v>6362</v>
      </c>
      <c r="F75" s="37"/>
      <c r="G75" s="37"/>
      <c r="H75" s="37"/>
      <c r="I75" s="37"/>
      <c r="J75" s="36">
        <f>SUM(K75:L75)</f>
        <v>760</v>
      </c>
      <c r="K75" s="38"/>
      <c r="L75" s="36">
        <v>760</v>
      </c>
      <c r="M75" s="39"/>
    </row>
    <row r="76" spans="1:13" s="31" customFormat="1" ht="19.899999999999999" customHeight="1" x14ac:dyDescent="0.25">
      <c r="A76" s="27" t="s">
        <v>88</v>
      </c>
      <c r="B76" s="28" t="s">
        <v>89</v>
      </c>
      <c r="C76" s="29">
        <f t="shared" si="4"/>
        <v>48534</v>
      </c>
      <c r="D76" s="35"/>
      <c r="E76" s="44">
        <f>E77+E90</f>
        <v>48534</v>
      </c>
      <c r="F76" s="37"/>
      <c r="G76" s="37"/>
      <c r="H76" s="37"/>
      <c r="I76" s="37"/>
      <c r="J76" s="44"/>
      <c r="K76" s="38"/>
      <c r="L76" s="36"/>
      <c r="M76" s="39"/>
    </row>
    <row r="77" spans="1:13" s="31" customFormat="1" ht="19.899999999999999" customHeight="1" x14ac:dyDescent="0.25">
      <c r="A77" s="32">
        <v>1</v>
      </c>
      <c r="B77" s="45" t="s">
        <v>90</v>
      </c>
      <c r="C77" s="34">
        <f t="shared" si="4"/>
        <v>33534</v>
      </c>
      <c r="D77" s="35"/>
      <c r="E77" s="36">
        <f>SUM(E78:E89)</f>
        <v>33534</v>
      </c>
      <c r="F77" s="37"/>
      <c r="G77" s="37"/>
      <c r="H77" s="37"/>
      <c r="I77" s="37"/>
      <c r="J77" s="44"/>
      <c r="K77" s="38"/>
      <c r="L77" s="36"/>
      <c r="M77" s="39"/>
    </row>
    <row r="78" spans="1:13" s="31" customFormat="1" ht="19.899999999999999" customHeight="1" x14ac:dyDescent="0.25">
      <c r="A78" s="32" t="s">
        <v>91</v>
      </c>
      <c r="B78" s="33" t="s">
        <v>92</v>
      </c>
      <c r="C78" s="34">
        <f t="shared" si="4"/>
        <v>1200</v>
      </c>
      <c r="D78" s="35"/>
      <c r="E78" s="36">
        <v>1200</v>
      </c>
      <c r="F78" s="37"/>
      <c r="G78" s="37"/>
      <c r="H78" s="37"/>
      <c r="I78" s="37"/>
      <c r="J78" s="44"/>
      <c r="K78" s="38"/>
      <c r="L78" s="36"/>
      <c r="M78" s="39"/>
    </row>
    <row r="79" spans="1:13" s="31" customFormat="1" ht="19.899999999999999" customHeight="1" x14ac:dyDescent="0.25">
      <c r="A79" s="32" t="s">
        <v>93</v>
      </c>
      <c r="B79" s="33" t="s">
        <v>94</v>
      </c>
      <c r="C79" s="34">
        <f t="shared" si="4"/>
        <v>3366</v>
      </c>
      <c r="D79" s="35"/>
      <c r="E79" s="36">
        <v>3366</v>
      </c>
      <c r="F79" s="37"/>
      <c r="G79" s="37"/>
      <c r="H79" s="37"/>
      <c r="I79" s="37"/>
      <c r="J79" s="44"/>
      <c r="K79" s="38"/>
      <c r="L79" s="36"/>
      <c r="M79" s="39"/>
    </row>
    <row r="80" spans="1:13" s="31" customFormat="1" ht="19.899999999999999" customHeight="1" x14ac:dyDescent="0.25">
      <c r="A80" s="32" t="s">
        <v>95</v>
      </c>
      <c r="B80" s="33" t="s">
        <v>96</v>
      </c>
      <c r="C80" s="34">
        <f t="shared" si="4"/>
        <v>2320</v>
      </c>
      <c r="D80" s="35"/>
      <c r="E80" s="36">
        <v>2320</v>
      </c>
      <c r="F80" s="37"/>
      <c r="G80" s="37"/>
      <c r="H80" s="37"/>
      <c r="I80" s="37"/>
      <c r="J80" s="44"/>
      <c r="K80" s="38"/>
      <c r="L80" s="36"/>
      <c r="M80" s="39"/>
    </row>
    <row r="81" spans="1:13" s="31" customFormat="1" ht="19.899999999999999" customHeight="1" x14ac:dyDescent="0.25">
      <c r="A81" s="32" t="s">
        <v>97</v>
      </c>
      <c r="B81" s="33" t="s">
        <v>98</v>
      </c>
      <c r="C81" s="34">
        <f t="shared" si="4"/>
        <v>2966</v>
      </c>
      <c r="D81" s="35"/>
      <c r="E81" s="36">
        <v>2966</v>
      </c>
      <c r="F81" s="37"/>
      <c r="G81" s="37"/>
      <c r="H81" s="37"/>
      <c r="I81" s="37"/>
      <c r="J81" s="44"/>
      <c r="K81" s="38"/>
      <c r="L81" s="36"/>
      <c r="M81" s="39"/>
    </row>
    <row r="82" spans="1:13" s="31" customFormat="1" ht="19.899999999999999" customHeight="1" x14ac:dyDescent="0.25">
      <c r="A82" s="32" t="s">
        <v>99</v>
      </c>
      <c r="B82" s="33" t="s">
        <v>100</v>
      </c>
      <c r="C82" s="34">
        <f t="shared" si="4"/>
        <v>4337</v>
      </c>
      <c r="D82" s="35"/>
      <c r="E82" s="36">
        <v>4337</v>
      </c>
      <c r="F82" s="37"/>
      <c r="G82" s="37"/>
      <c r="H82" s="37"/>
      <c r="I82" s="37"/>
      <c r="J82" s="44"/>
      <c r="K82" s="38"/>
      <c r="L82" s="36"/>
      <c r="M82" s="39"/>
    </row>
    <row r="83" spans="1:13" s="31" customFormat="1" ht="19.899999999999999" customHeight="1" x14ac:dyDescent="0.25">
      <c r="A83" s="32" t="s">
        <v>101</v>
      </c>
      <c r="B83" s="33" t="s">
        <v>102</v>
      </c>
      <c r="C83" s="34">
        <f t="shared" si="4"/>
        <v>3986</v>
      </c>
      <c r="D83" s="35"/>
      <c r="E83" s="36">
        <v>3986</v>
      </c>
      <c r="F83" s="37"/>
      <c r="G83" s="37"/>
      <c r="H83" s="37"/>
      <c r="I83" s="37"/>
      <c r="J83" s="44"/>
      <c r="K83" s="38"/>
      <c r="L83" s="36"/>
      <c r="M83" s="39"/>
    </row>
    <row r="84" spans="1:13" s="31" customFormat="1" ht="19.899999999999999" customHeight="1" x14ac:dyDescent="0.25">
      <c r="A84" s="32" t="s">
        <v>103</v>
      </c>
      <c r="B84" s="33" t="s">
        <v>104</v>
      </c>
      <c r="C84" s="34">
        <f t="shared" si="4"/>
        <v>1420</v>
      </c>
      <c r="D84" s="35"/>
      <c r="E84" s="36">
        <v>1420</v>
      </c>
      <c r="F84" s="37"/>
      <c r="G84" s="37"/>
      <c r="H84" s="37"/>
      <c r="I84" s="37"/>
      <c r="J84" s="44"/>
      <c r="K84" s="38"/>
      <c r="L84" s="36"/>
      <c r="M84" s="39"/>
    </row>
    <row r="85" spans="1:13" s="31" customFormat="1" ht="19.899999999999999" customHeight="1" x14ac:dyDescent="0.25">
      <c r="A85" s="32" t="s">
        <v>105</v>
      </c>
      <c r="B85" s="33" t="s">
        <v>106</v>
      </c>
      <c r="C85" s="34">
        <f t="shared" si="4"/>
        <v>1777</v>
      </c>
      <c r="D85" s="35"/>
      <c r="E85" s="36">
        <v>1777</v>
      </c>
      <c r="F85" s="37"/>
      <c r="G85" s="37"/>
      <c r="H85" s="37"/>
      <c r="I85" s="37"/>
      <c r="J85" s="44"/>
      <c r="K85" s="38"/>
      <c r="L85" s="36"/>
      <c r="M85" s="39"/>
    </row>
    <row r="86" spans="1:13" s="31" customFormat="1" ht="19.899999999999999" customHeight="1" x14ac:dyDescent="0.25">
      <c r="A86" s="32" t="s">
        <v>107</v>
      </c>
      <c r="B86" s="33" t="s">
        <v>108</v>
      </c>
      <c r="C86" s="34">
        <f t="shared" si="4"/>
        <v>1012</v>
      </c>
      <c r="D86" s="35"/>
      <c r="E86" s="36">
        <v>1012</v>
      </c>
      <c r="F86" s="37"/>
      <c r="G86" s="37"/>
      <c r="H86" s="37"/>
      <c r="I86" s="37"/>
      <c r="J86" s="44"/>
      <c r="K86" s="38"/>
      <c r="L86" s="36"/>
      <c r="M86" s="39"/>
    </row>
    <row r="87" spans="1:13" s="31" customFormat="1" ht="19.899999999999999" customHeight="1" x14ac:dyDescent="0.25">
      <c r="A87" s="32" t="s">
        <v>109</v>
      </c>
      <c r="B87" s="33" t="s">
        <v>110</v>
      </c>
      <c r="C87" s="34">
        <f t="shared" si="4"/>
        <v>1021</v>
      </c>
      <c r="D87" s="35"/>
      <c r="E87" s="36">
        <v>1021</v>
      </c>
      <c r="F87" s="37"/>
      <c r="G87" s="37"/>
      <c r="H87" s="37"/>
      <c r="I87" s="37"/>
      <c r="J87" s="44"/>
      <c r="K87" s="38"/>
      <c r="L87" s="36"/>
      <c r="M87" s="39"/>
    </row>
    <row r="88" spans="1:13" s="31" customFormat="1" ht="19.899999999999999" customHeight="1" x14ac:dyDescent="0.25">
      <c r="A88" s="32" t="s">
        <v>111</v>
      </c>
      <c r="B88" s="33" t="s">
        <v>112</v>
      </c>
      <c r="C88" s="34">
        <f t="shared" si="4"/>
        <v>7526</v>
      </c>
      <c r="D88" s="35"/>
      <c r="E88" s="36">
        <v>7526</v>
      </c>
      <c r="F88" s="37"/>
      <c r="G88" s="37"/>
      <c r="H88" s="37"/>
      <c r="I88" s="37"/>
      <c r="J88" s="44"/>
      <c r="K88" s="38"/>
      <c r="L88" s="36"/>
      <c r="M88" s="39"/>
    </row>
    <row r="89" spans="1:13" s="31" customFormat="1" ht="19.899999999999999" customHeight="1" x14ac:dyDescent="0.25">
      <c r="A89" s="32" t="s">
        <v>113</v>
      </c>
      <c r="B89" s="33" t="s">
        <v>114</v>
      </c>
      <c r="C89" s="34">
        <f t="shared" si="4"/>
        <v>2603</v>
      </c>
      <c r="D89" s="35"/>
      <c r="E89" s="36">
        <v>2603</v>
      </c>
      <c r="F89" s="37"/>
      <c r="G89" s="37"/>
      <c r="H89" s="37"/>
      <c r="I89" s="37"/>
      <c r="J89" s="44"/>
      <c r="K89" s="38"/>
      <c r="L89" s="36"/>
      <c r="M89" s="39"/>
    </row>
    <row r="90" spans="1:13" s="31" customFormat="1" ht="19.899999999999999" customHeight="1" x14ac:dyDescent="0.25">
      <c r="A90" s="32">
        <v>2</v>
      </c>
      <c r="B90" s="33" t="s">
        <v>115</v>
      </c>
      <c r="C90" s="34">
        <f t="shared" si="4"/>
        <v>15000</v>
      </c>
      <c r="D90" s="35"/>
      <c r="E90" s="36">
        <v>15000</v>
      </c>
      <c r="F90" s="37"/>
      <c r="G90" s="37"/>
      <c r="H90" s="37"/>
      <c r="I90" s="37"/>
      <c r="J90" s="44"/>
      <c r="K90" s="38"/>
      <c r="L90" s="36"/>
      <c r="M90" s="39"/>
    </row>
    <row r="91" spans="1:13" s="31" customFormat="1" ht="19.899999999999999" customHeight="1" x14ac:dyDescent="0.25">
      <c r="A91" s="27" t="s">
        <v>116</v>
      </c>
      <c r="B91" s="46" t="s">
        <v>117</v>
      </c>
      <c r="C91" s="29">
        <f t="shared" si="4"/>
        <v>53326</v>
      </c>
      <c r="D91" s="35"/>
      <c r="E91" s="44">
        <f>SUM(E92:E95)</f>
        <v>53326</v>
      </c>
      <c r="F91" s="37"/>
      <c r="G91" s="37"/>
      <c r="H91" s="37"/>
      <c r="I91" s="37"/>
      <c r="J91" s="44"/>
      <c r="K91" s="38"/>
      <c r="L91" s="36"/>
      <c r="M91" s="39"/>
    </row>
    <row r="92" spans="1:13" s="31" customFormat="1" ht="19.899999999999999" customHeight="1" x14ac:dyDescent="0.25">
      <c r="A92" s="32">
        <v>1</v>
      </c>
      <c r="B92" s="33" t="s">
        <v>118</v>
      </c>
      <c r="C92" s="34">
        <f t="shared" si="4"/>
        <v>2900</v>
      </c>
      <c r="D92" s="35"/>
      <c r="E92" s="36">
        <v>2900</v>
      </c>
      <c r="F92" s="37"/>
      <c r="G92" s="37"/>
      <c r="H92" s="37"/>
      <c r="I92" s="37"/>
      <c r="J92" s="44"/>
      <c r="K92" s="38"/>
      <c r="L92" s="36"/>
      <c r="M92" s="39"/>
    </row>
    <row r="93" spans="1:13" s="31" customFormat="1" ht="19.899999999999999" customHeight="1" x14ac:dyDescent="0.25">
      <c r="A93" s="32">
        <v>2</v>
      </c>
      <c r="B93" s="33" t="s">
        <v>119</v>
      </c>
      <c r="C93" s="34">
        <f t="shared" si="4"/>
        <v>421</v>
      </c>
      <c r="D93" s="35"/>
      <c r="E93" s="36">
        <v>421</v>
      </c>
      <c r="F93" s="37"/>
      <c r="G93" s="37"/>
      <c r="H93" s="37"/>
      <c r="I93" s="37"/>
      <c r="J93" s="44"/>
      <c r="K93" s="38"/>
      <c r="L93" s="36"/>
      <c r="M93" s="39"/>
    </row>
    <row r="94" spans="1:13" s="31" customFormat="1" ht="19.899999999999999" customHeight="1" x14ac:dyDescent="0.25">
      <c r="A94" s="32">
        <v>3</v>
      </c>
      <c r="B94" s="33" t="s">
        <v>120</v>
      </c>
      <c r="C94" s="34">
        <f t="shared" si="4"/>
        <v>30000</v>
      </c>
      <c r="D94" s="35"/>
      <c r="E94" s="36">
        <v>30000</v>
      </c>
      <c r="F94" s="37"/>
      <c r="G94" s="37"/>
      <c r="H94" s="37"/>
      <c r="I94" s="37"/>
      <c r="J94" s="44"/>
      <c r="K94" s="38"/>
      <c r="L94" s="36"/>
      <c r="M94" s="39"/>
    </row>
    <row r="95" spans="1:13" s="31" customFormat="1" ht="19.899999999999999" customHeight="1" x14ac:dyDescent="0.25">
      <c r="A95" s="32">
        <v>4</v>
      </c>
      <c r="B95" s="33" t="s">
        <v>121</v>
      </c>
      <c r="C95" s="34">
        <f t="shared" si="4"/>
        <v>20005</v>
      </c>
      <c r="D95" s="35"/>
      <c r="E95" s="36">
        <v>20005</v>
      </c>
      <c r="F95" s="37"/>
      <c r="G95" s="37"/>
      <c r="H95" s="37"/>
      <c r="I95" s="37"/>
      <c r="J95" s="44"/>
      <c r="K95" s="38"/>
      <c r="L95" s="36"/>
      <c r="M95" s="39"/>
    </row>
    <row r="96" spans="1:13" ht="31.5" x14ac:dyDescent="0.25">
      <c r="A96" s="47" t="s">
        <v>122</v>
      </c>
      <c r="B96" s="48" t="s">
        <v>10</v>
      </c>
      <c r="C96" s="29">
        <f t="shared" si="4"/>
        <v>1500</v>
      </c>
      <c r="D96" s="49"/>
      <c r="E96" s="48"/>
      <c r="F96" s="48">
        <v>1500</v>
      </c>
      <c r="G96" s="48"/>
      <c r="H96" s="48"/>
      <c r="I96" s="48"/>
      <c r="J96" s="50"/>
      <c r="K96" s="51"/>
      <c r="L96" s="52"/>
      <c r="M96" s="36"/>
    </row>
    <row r="97" spans="1:13" x14ac:dyDescent="0.25">
      <c r="A97" s="47" t="s">
        <v>123</v>
      </c>
      <c r="B97" s="48" t="s">
        <v>11</v>
      </c>
      <c r="C97" s="29">
        <f t="shared" si="4"/>
        <v>1440</v>
      </c>
      <c r="D97" s="35"/>
      <c r="E97" s="37"/>
      <c r="F97" s="37"/>
      <c r="G97" s="37">
        <v>1440</v>
      </c>
      <c r="H97" s="37"/>
      <c r="I97" s="37"/>
      <c r="J97" s="44"/>
      <c r="K97" s="38"/>
      <c r="L97" s="36"/>
      <c r="M97" s="36"/>
    </row>
    <row r="98" spans="1:13" ht="18.75" customHeight="1" x14ac:dyDescent="0.25">
      <c r="A98" s="47" t="s">
        <v>124</v>
      </c>
      <c r="B98" s="48" t="s">
        <v>12</v>
      </c>
      <c r="C98" s="29">
        <f t="shared" si="4"/>
        <v>206435</v>
      </c>
      <c r="D98" s="35"/>
      <c r="E98" s="37"/>
      <c r="F98" s="37"/>
      <c r="G98" s="37"/>
      <c r="H98" s="37">
        <v>206435</v>
      </c>
      <c r="I98" s="37"/>
      <c r="J98" s="44"/>
      <c r="K98" s="38"/>
      <c r="L98" s="36"/>
      <c r="M98" s="36"/>
    </row>
    <row r="99" spans="1:13" s="53" customFormat="1" x14ac:dyDescent="0.25">
      <c r="A99" s="47" t="s">
        <v>125</v>
      </c>
      <c r="B99" s="48" t="s">
        <v>13</v>
      </c>
      <c r="C99" s="29">
        <f t="shared" si="4"/>
        <v>130000</v>
      </c>
      <c r="D99" s="35"/>
      <c r="E99" s="37"/>
      <c r="F99" s="37"/>
      <c r="G99" s="37"/>
      <c r="H99" s="37"/>
      <c r="I99" s="37">
        <v>130000</v>
      </c>
      <c r="J99" s="44"/>
      <c r="K99" s="38"/>
      <c r="L99" s="36"/>
      <c r="M99" s="52"/>
    </row>
    <row r="100" spans="1:13" x14ac:dyDescent="0.25">
      <c r="A100" s="47" t="s">
        <v>126</v>
      </c>
      <c r="B100" s="48" t="s">
        <v>127</v>
      </c>
      <c r="C100" s="29">
        <f t="shared" si="4"/>
        <v>1923889</v>
      </c>
      <c r="D100" s="35"/>
      <c r="E100" s="37">
        <v>1923889</v>
      </c>
      <c r="F100" s="37"/>
      <c r="G100" s="37"/>
      <c r="H100" s="37"/>
      <c r="I100" s="37"/>
      <c r="J100" s="44"/>
      <c r="K100" s="38"/>
      <c r="L100" s="36"/>
      <c r="M100" s="36"/>
    </row>
    <row r="101" spans="1:13" x14ac:dyDescent="0.25">
      <c r="A101" s="47" t="s">
        <v>128</v>
      </c>
      <c r="B101" s="48" t="s">
        <v>15</v>
      </c>
      <c r="C101" s="30">
        <v>0</v>
      </c>
      <c r="D101" s="35"/>
      <c r="E101" s="37"/>
      <c r="F101" s="37"/>
      <c r="G101" s="37"/>
      <c r="H101" s="37"/>
      <c r="I101" s="37"/>
      <c r="J101" s="30"/>
      <c r="K101" s="38"/>
      <c r="L101" s="38"/>
      <c r="M101" s="38"/>
    </row>
    <row r="102" spans="1:13" x14ac:dyDescent="0.25">
      <c r="A102" s="47" t="s">
        <v>129</v>
      </c>
      <c r="B102" s="48" t="s">
        <v>130</v>
      </c>
      <c r="C102" s="30">
        <f t="shared" ref="C102:M102" si="5">SUM(C103:C132)</f>
        <v>1309077.8901098901</v>
      </c>
      <c r="D102" s="30">
        <f t="shared" si="5"/>
        <v>1026530</v>
      </c>
      <c r="E102" s="30">
        <f t="shared" si="5"/>
        <v>0</v>
      </c>
      <c r="F102" s="30">
        <f t="shared" si="5"/>
        <v>0</v>
      </c>
      <c r="G102" s="30">
        <f t="shared" si="5"/>
        <v>0</v>
      </c>
      <c r="H102" s="30">
        <f t="shared" si="5"/>
        <v>0</v>
      </c>
      <c r="I102" s="30">
        <f t="shared" si="5"/>
        <v>0</v>
      </c>
      <c r="J102" s="30">
        <f t="shared" si="5"/>
        <v>282547.89010989014</v>
      </c>
      <c r="K102" s="30">
        <f t="shared" si="5"/>
        <v>229048</v>
      </c>
      <c r="L102" s="30">
        <f t="shared" si="5"/>
        <v>53499.890109890111</v>
      </c>
      <c r="M102" s="30">
        <f t="shared" si="5"/>
        <v>0</v>
      </c>
    </row>
    <row r="103" spans="1:13" x14ac:dyDescent="0.25">
      <c r="A103" s="54">
        <v>1</v>
      </c>
      <c r="B103" s="55" t="s">
        <v>131</v>
      </c>
      <c r="C103" s="56">
        <f t="shared" ref="C103:C132" si="6">SUM(D103:J103)+M103</f>
        <v>179024</v>
      </c>
      <c r="D103" s="57">
        <v>169100</v>
      </c>
      <c r="E103" s="56"/>
      <c r="F103" s="56"/>
      <c r="G103" s="57"/>
      <c r="H103" s="56"/>
      <c r="I103" s="56"/>
      <c r="J103" s="56">
        <f t="shared" ref="J103:J117" si="7">SUM(K103:L103)</f>
        <v>9924</v>
      </c>
      <c r="K103" s="57">
        <v>9644</v>
      </c>
      <c r="L103" s="56">
        <v>280</v>
      </c>
      <c r="M103" s="56"/>
    </row>
    <row r="104" spans="1:13" x14ac:dyDescent="0.25">
      <c r="A104" s="54">
        <v>2</v>
      </c>
      <c r="B104" s="55" t="s">
        <v>132</v>
      </c>
      <c r="C104" s="56">
        <f t="shared" si="6"/>
        <v>24960</v>
      </c>
      <c r="D104" s="57">
        <v>9900</v>
      </c>
      <c r="E104" s="56"/>
      <c r="F104" s="56"/>
      <c r="G104" s="57"/>
      <c r="H104" s="56"/>
      <c r="I104" s="56"/>
      <c r="J104" s="56">
        <f t="shared" si="7"/>
        <v>15060</v>
      </c>
      <c r="K104" s="57">
        <v>11410</v>
      </c>
      <c r="L104" s="56">
        <v>3650</v>
      </c>
      <c r="M104" s="56"/>
    </row>
    <row r="105" spans="1:13" x14ac:dyDescent="0.25">
      <c r="A105" s="54">
        <v>3</v>
      </c>
      <c r="B105" s="55" t="s">
        <v>133</v>
      </c>
      <c r="C105" s="56">
        <f t="shared" si="6"/>
        <v>50591</v>
      </c>
      <c r="D105" s="57">
        <v>14750</v>
      </c>
      <c r="E105" s="56"/>
      <c r="F105" s="56"/>
      <c r="G105" s="57"/>
      <c r="H105" s="56"/>
      <c r="I105" s="56"/>
      <c r="J105" s="56">
        <f t="shared" si="7"/>
        <v>35841</v>
      </c>
      <c r="K105" s="57">
        <v>18931</v>
      </c>
      <c r="L105" s="56">
        <v>16910</v>
      </c>
      <c r="M105" s="56"/>
    </row>
    <row r="106" spans="1:13" x14ac:dyDescent="0.25">
      <c r="A106" s="54">
        <v>4</v>
      </c>
      <c r="B106" s="55" t="s">
        <v>134</v>
      </c>
      <c r="C106" s="56">
        <f t="shared" si="6"/>
        <v>21016</v>
      </c>
      <c r="D106" s="57">
        <v>8600</v>
      </c>
      <c r="E106" s="56"/>
      <c r="F106" s="56"/>
      <c r="G106" s="57"/>
      <c r="H106" s="56"/>
      <c r="I106" s="56"/>
      <c r="J106" s="56">
        <f t="shared" si="7"/>
        <v>12416</v>
      </c>
      <c r="K106" s="57">
        <v>10296</v>
      </c>
      <c r="L106" s="56">
        <v>2120</v>
      </c>
      <c r="M106" s="56"/>
    </row>
    <row r="107" spans="1:13" x14ac:dyDescent="0.25">
      <c r="A107" s="54">
        <v>5</v>
      </c>
      <c r="B107" s="55" t="s">
        <v>135</v>
      </c>
      <c r="C107" s="56">
        <f t="shared" si="6"/>
        <v>16070</v>
      </c>
      <c r="D107" s="57">
        <v>11100</v>
      </c>
      <c r="E107" s="56"/>
      <c r="F107" s="56"/>
      <c r="G107" s="57"/>
      <c r="H107" s="56"/>
      <c r="I107" s="56"/>
      <c r="J107" s="56">
        <f t="shared" si="7"/>
        <v>4970</v>
      </c>
      <c r="K107" s="57">
        <v>4370</v>
      </c>
      <c r="L107" s="56">
        <v>600</v>
      </c>
      <c r="M107" s="56"/>
    </row>
    <row r="108" spans="1:13" x14ac:dyDescent="0.25">
      <c r="A108" s="54">
        <v>6</v>
      </c>
      <c r="B108" s="55" t="s">
        <v>136</v>
      </c>
      <c r="C108" s="56">
        <f t="shared" si="6"/>
        <v>49188</v>
      </c>
      <c r="D108" s="57">
        <v>11500</v>
      </c>
      <c r="E108" s="56"/>
      <c r="F108" s="56"/>
      <c r="G108" s="57"/>
      <c r="H108" s="56"/>
      <c r="I108" s="56"/>
      <c r="J108" s="56">
        <f t="shared" si="7"/>
        <v>37688</v>
      </c>
      <c r="K108" s="57">
        <v>33438</v>
      </c>
      <c r="L108" s="56">
        <v>4250</v>
      </c>
      <c r="M108" s="56"/>
    </row>
    <row r="109" spans="1:13" x14ac:dyDescent="0.25">
      <c r="A109" s="54">
        <v>7</v>
      </c>
      <c r="B109" s="55" t="s">
        <v>137</v>
      </c>
      <c r="C109" s="56">
        <f t="shared" si="6"/>
        <v>26392</v>
      </c>
      <c r="D109" s="57">
        <v>13236</v>
      </c>
      <c r="E109" s="56"/>
      <c r="F109" s="56"/>
      <c r="G109" s="57"/>
      <c r="H109" s="56"/>
      <c r="I109" s="56"/>
      <c r="J109" s="56">
        <f t="shared" si="7"/>
        <v>13156</v>
      </c>
      <c r="K109" s="57">
        <v>11986</v>
      </c>
      <c r="L109" s="56">
        <v>1170</v>
      </c>
      <c r="M109" s="56"/>
    </row>
    <row r="110" spans="1:13" x14ac:dyDescent="0.25">
      <c r="A110" s="54">
        <v>8</v>
      </c>
      <c r="B110" s="55" t="s">
        <v>138</v>
      </c>
      <c r="C110" s="56">
        <f t="shared" si="6"/>
        <v>31201.890109890111</v>
      </c>
      <c r="D110" s="57">
        <v>12600</v>
      </c>
      <c r="E110" s="56"/>
      <c r="F110" s="56"/>
      <c r="G110" s="57"/>
      <c r="H110" s="56"/>
      <c r="I110" s="56"/>
      <c r="J110" s="56">
        <f t="shared" si="7"/>
        <v>18601.890109890111</v>
      </c>
      <c r="K110" s="57">
        <v>14812</v>
      </c>
      <c r="L110" s="56">
        <v>3789.8901098901097</v>
      </c>
      <c r="M110" s="56"/>
    </row>
    <row r="111" spans="1:13" x14ac:dyDescent="0.25">
      <c r="A111" s="54">
        <v>9</v>
      </c>
      <c r="B111" s="55" t="s">
        <v>139</v>
      </c>
      <c r="C111" s="56">
        <f t="shared" si="6"/>
        <v>47286.5</v>
      </c>
      <c r="D111" s="57">
        <v>20100</v>
      </c>
      <c r="E111" s="56"/>
      <c r="F111" s="56"/>
      <c r="G111" s="57"/>
      <c r="H111" s="56"/>
      <c r="I111" s="56"/>
      <c r="J111" s="56">
        <f t="shared" si="7"/>
        <v>27186.5</v>
      </c>
      <c r="K111" s="57">
        <v>16726.5</v>
      </c>
      <c r="L111" s="56">
        <v>10460</v>
      </c>
      <c r="M111" s="56"/>
    </row>
    <row r="112" spans="1:13" x14ac:dyDescent="0.25">
      <c r="A112" s="54">
        <v>10</v>
      </c>
      <c r="B112" s="55" t="s">
        <v>140</v>
      </c>
      <c r="C112" s="56">
        <f t="shared" si="6"/>
        <v>53313</v>
      </c>
      <c r="D112" s="57">
        <v>13800</v>
      </c>
      <c r="E112" s="56"/>
      <c r="F112" s="56"/>
      <c r="G112" s="57"/>
      <c r="H112" s="56"/>
      <c r="I112" s="56"/>
      <c r="J112" s="56">
        <f t="shared" si="7"/>
        <v>39513</v>
      </c>
      <c r="K112" s="57">
        <v>39013</v>
      </c>
      <c r="L112" s="56">
        <v>500</v>
      </c>
      <c r="M112" s="56"/>
    </row>
    <row r="113" spans="1:13" x14ac:dyDescent="0.25">
      <c r="A113" s="54">
        <v>11</v>
      </c>
      <c r="B113" s="55" t="s">
        <v>141</v>
      </c>
      <c r="C113" s="56">
        <f t="shared" si="6"/>
        <v>26636</v>
      </c>
      <c r="D113" s="57">
        <v>13500</v>
      </c>
      <c r="E113" s="56"/>
      <c r="F113" s="56"/>
      <c r="G113" s="57"/>
      <c r="H113" s="56"/>
      <c r="I113" s="56"/>
      <c r="J113" s="56">
        <f t="shared" si="7"/>
        <v>13136</v>
      </c>
      <c r="K113" s="57">
        <v>10476</v>
      </c>
      <c r="L113" s="56">
        <v>2660</v>
      </c>
      <c r="M113" s="56"/>
    </row>
    <row r="114" spans="1:13" x14ac:dyDescent="0.25">
      <c r="A114" s="54">
        <v>12</v>
      </c>
      <c r="B114" s="55" t="s">
        <v>142</v>
      </c>
      <c r="C114" s="56">
        <f t="shared" si="6"/>
        <v>26662</v>
      </c>
      <c r="D114" s="57">
        <v>17200</v>
      </c>
      <c r="E114" s="56"/>
      <c r="F114" s="56"/>
      <c r="G114" s="57"/>
      <c r="H114" s="56"/>
      <c r="I114" s="56"/>
      <c r="J114" s="56">
        <f t="shared" si="7"/>
        <v>9462</v>
      </c>
      <c r="K114" s="57">
        <v>5232</v>
      </c>
      <c r="L114" s="56">
        <v>4230</v>
      </c>
      <c r="M114" s="56"/>
    </row>
    <row r="115" spans="1:13" x14ac:dyDescent="0.25">
      <c r="A115" s="54">
        <v>13</v>
      </c>
      <c r="B115" s="55" t="s">
        <v>143</v>
      </c>
      <c r="C115" s="56">
        <f t="shared" si="6"/>
        <v>38598</v>
      </c>
      <c r="D115" s="57">
        <v>13600</v>
      </c>
      <c r="E115" s="56"/>
      <c r="F115" s="56"/>
      <c r="G115" s="57"/>
      <c r="H115" s="56"/>
      <c r="I115" s="56"/>
      <c r="J115" s="56">
        <f t="shared" si="7"/>
        <v>24998</v>
      </c>
      <c r="K115" s="57">
        <v>22718</v>
      </c>
      <c r="L115" s="56">
        <v>2280</v>
      </c>
      <c r="M115" s="56"/>
    </row>
    <row r="116" spans="1:13" x14ac:dyDescent="0.25">
      <c r="A116" s="54">
        <v>14</v>
      </c>
      <c r="B116" s="55" t="s">
        <v>144</v>
      </c>
      <c r="C116" s="56">
        <f t="shared" si="6"/>
        <v>22219.5</v>
      </c>
      <c r="D116" s="57">
        <v>10300</v>
      </c>
      <c r="E116" s="56"/>
      <c r="F116" s="56"/>
      <c r="G116" s="57"/>
      <c r="H116" s="56"/>
      <c r="I116" s="56"/>
      <c r="J116" s="56">
        <f t="shared" si="7"/>
        <v>11919.5</v>
      </c>
      <c r="K116" s="57">
        <v>11319.5</v>
      </c>
      <c r="L116" s="56">
        <v>600</v>
      </c>
      <c r="M116" s="56"/>
    </row>
    <row r="117" spans="1:13" x14ac:dyDescent="0.25">
      <c r="A117" s="54">
        <v>15</v>
      </c>
      <c r="B117" s="55" t="s">
        <v>145</v>
      </c>
      <c r="C117" s="56">
        <f t="shared" si="6"/>
        <v>25976</v>
      </c>
      <c r="D117" s="57">
        <v>17300</v>
      </c>
      <c r="E117" s="56"/>
      <c r="F117" s="56"/>
      <c r="G117" s="57"/>
      <c r="H117" s="56"/>
      <c r="I117" s="56"/>
      <c r="J117" s="56">
        <f t="shared" si="7"/>
        <v>8676</v>
      </c>
      <c r="K117" s="57">
        <v>8676</v>
      </c>
      <c r="L117" s="56">
        <v>0</v>
      </c>
      <c r="M117" s="56"/>
    </row>
    <row r="118" spans="1:13" x14ac:dyDescent="0.25">
      <c r="A118" s="54">
        <v>16</v>
      </c>
      <c r="B118" s="55" t="s">
        <v>146</v>
      </c>
      <c r="C118" s="56">
        <f t="shared" si="6"/>
        <v>55500</v>
      </c>
      <c r="D118" s="57">
        <v>55500</v>
      </c>
      <c r="E118" s="56"/>
      <c r="F118" s="56"/>
      <c r="G118" s="57"/>
      <c r="H118" s="56"/>
      <c r="I118" s="56"/>
      <c r="J118" s="56"/>
      <c r="K118" s="57"/>
      <c r="L118" s="56"/>
      <c r="M118" s="56"/>
    </row>
    <row r="119" spans="1:13" x14ac:dyDescent="0.25">
      <c r="A119" s="54">
        <v>17</v>
      </c>
      <c r="B119" s="55" t="s">
        <v>147</v>
      </c>
      <c r="C119" s="56">
        <f t="shared" si="6"/>
        <v>31300</v>
      </c>
      <c r="D119" s="57">
        <v>31300</v>
      </c>
      <c r="E119" s="56"/>
      <c r="F119" s="56"/>
      <c r="G119" s="57"/>
      <c r="H119" s="56"/>
      <c r="I119" s="56"/>
      <c r="J119" s="56"/>
      <c r="K119" s="57"/>
      <c r="L119" s="56"/>
      <c r="M119" s="56"/>
    </row>
    <row r="120" spans="1:13" x14ac:dyDescent="0.25">
      <c r="A120" s="54">
        <v>18</v>
      </c>
      <c r="B120" s="55" t="s">
        <v>148</v>
      </c>
      <c r="C120" s="56">
        <f t="shared" si="6"/>
        <v>43670</v>
      </c>
      <c r="D120" s="57">
        <v>43670</v>
      </c>
      <c r="E120" s="56"/>
      <c r="F120" s="56"/>
      <c r="G120" s="57"/>
      <c r="H120" s="56"/>
      <c r="I120" s="56"/>
      <c r="J120" s="56"/>
      <c r="K120" s="57"/>
      <c r="L120" s="56"/>
      <c r="M120" s="56"/>
    </row>
    <row r="121" spans="1:13" x14ac:dyDescent="0.25">
      <c r="A121" s="54">
        <v>19</v>
      </c>
      <c r="B121" s="55" t="s">
        <v>149</v>
      </c>
      <c r="C121" s="56">
        <f t="shared" si="6"/>
        <v>38300</v>
      </c>
      <c r="D121" s="57">
        <v>38300</v>
      </c>
      <c r="E121" s="56"/>
      <c r="F121" s="56"/>
      <c r="G121" s="57"/>
      <c r="H121" s="56"/>
      <c r="I121" s="56"/>
      <c r="J121" s="56"/>
      <c r="K121" s="57"/>
      <c r="L121" s="56"/>
      <c r="M121" s="56"/>
    </row>
    <row r="122" spans="1:13" x14ac:dyDescent="0.25">
      <c r="A122" s="54">
        <v>20</v>
      </c>
      <c r="B122" s="55" t="s">
        <v>150</v>
      </c>
      <c r="C122" s="56">
        <f t="shared" si="6"/>
        <v>55500</v>
      </c>
      <c r="D122" s="57">
        <v>55500</v>
      </c>
      <c r="E122" s="56"/>
      <c r="F122" s="56"/>
      <c r="G122" s="57"/>
      <c r="H122" s="56"/>
      <c r="I122" s="56"/>
      <c r="J122" s="56"/>
      <c r="K122" s="57"/>
      <c r="L122" s="56"/>
      <c r="M122" s="56"/>
    </row>
    <row r="123" spans="1:13" x14ac:dyDescent="0.25">
      <c r="A123" s="54">
        <v>21</v>
      </c>
      <c r="B123" s="55" t="s">
        <v>151</v>
      </c>
      <c r="C123" s="56">
        <f t="shared" si="6"/>
        <v>32190</v>
      </c>
      <c r="D123" s="57">
        <v>32190</v>
      </c>
      <c r="E123" s="56"/>
      <c r="F123" s="56"/>
      <c r="G123" s="57"/>
      <c r="H123" s="56"/>
      <c r="I123" s="56"/>
      <c r="J123" s="56"/>
      <c r="K123" s="57"/>
      <c r="L123" s="56"/>
      <c r="M123" s="56"/>
    </row>
    <row r="124" spans="1:13" x14ac:dyDescent="0.25">
      <c r="A124" s="54">
        <v>22</v>
      </c>
      <c r="B124" s="55" t="s">
        <v>152</v>
      </c>
      <c r="C124" s="56">
        <f t="shared" si="6"/>
        <v>27688</v>
      </c>
      <c r="D124" s="57">
        <v>27688</v>
      </c>
      <c r="E124" s="56"/>
      <c r="F124" s="56"/>
      <c r="G124" s="57"/>
      <c r="H124" s="56"/>
      <c r="I124" s="56"/>
      <c r="J124" s="56"/>
      <c r="K124" s="57"/>
      <c r="L124" s="56"/>
      <c r="M124" s="56"/>
    </row>
    <row r="125" spans="1:13" x14ac:dyDescent="0.25">
      <c r="A125" s="54">
        <v>23</v>
      </c>
      <c r="B125" s="55" t="s">
        <v>153</v>
      </c>
      <c r="C125" s="56">
        <f t="shared" si="6"/>
        <v>92400</v>
      </c>
      <c r="D125" s="57">
        <v>92400</v>
      </c>
      <c r="E125" s="56"/>
      <c r="F125" s="56"/>
      <c r="G125" s="57"/>
      <c r="H125" s="56"/>
      <c r="I125" s="56"/>
      <c r="J125" s="56"/>
      <c r="K125" s="57"/>
      <c r="L125" s="56"/>
      <c r="M125" s="56"/>
    </row>
    <row r="126" spans="1:13" x14ac:dyDescent="0.25">
      <c r="A126" s="54">
        <v>24</v>
      </c>
      <c r="B126" s="55" t="s">
        <v>154</v>
      </c>
      <c r="C126" s="56">
        <f t="shared" si="6"/>
        <v>42900</v>
      </c>
      <c r="D126" s="57">
        <v>42900</v>
      </c>
      <c r="E126" s="56"/>
      <c r="F126" s="56"/>
      <c r="G126" s="57"/>
      <c r="H126" s="56"/>
      <c r="I126" s="56"/>
      <c r="J126" s="56"/>
      <c r="K126" s="57"/>
      <c r="L126" s="56"/>
      <c r="M126" s="56"/>
    </row>
    <row r="127" spans="1:13" x14ac:dyDescent="0.25">
      <c r="A127" s="54">
        <v>25</v>
      </c>
      <c r="B127" s="55" t="s">
        <v>155</v>
      </c>
      <c r="C127" s="56">
        <f t="shared" si="6"/>
        <v>31800</v>
      </c>
      <c r="D127" s="57">
        <v>31800</v>
      </c>
      <c r="E127" s="56"/>
      <c r="F127" s="56"/>
      <c r="G127" s="57"/>
      <c r="H127" s="56"/>
      <c r="I127" s="56"/>
      <c r="J127" s="56"/>
      <c r="K127" s="57"/>
      <c r="L127" s="56"/>
      <c r="M127" s="56"/>
    </row>
    <row r="128" spans="1:13" x14ac:dyDescent="0.25">
      <c r="A128" s="54">
        <v>26</v>
      </c>
      <c r="B128" s="55" t="s">
        <v>156</v>
      </c>
      <c r="C128" s="56">
        <f t="shared" si="6"/>
        <v>31600</v>
      </c>
      <c r="D128" s="57">
        <v>31600</v>
      </c>
      <c r="E128" s="56"/>
      <c r="F128" s="56"/>
      <c r="G128" s="57"/>
      <c r="H128" s="56"/>
      <c r="I128" s="56"/>
      <c r="J128" s="56"/>
      <c r="K128" s="57"/>
      <c r="L128" s="56"/>
      <c r="M128" s="56"/>
    </row>
    <row r="129" spans="1:13" x14ac:dyDescent="0.25">
      <c r="A129" s="54">
        <v>27</v>
      </c>
      <c r="B129" s="55" t="s">
        <v>157</v>
      </c>
      <c r="C129" s="56">
        <f t="shared" si="6"/>
        <v>42500</v>
      </c>
      <c r="D129" s="57">
        <v>42500</v>
      </c>
      <c r="E129" s="56"/>
      <c r="F129" s="56"/>
      <c r="G129" s="57"/>
      <c r="H129" s="56"/>
      <c r="I129" s="56"/>
      <c r="J129" s="56"/>
      <c r="K129" s="57"/>
      <c r="L129" s="56"/>
      <c r="M129" s="56"/>
    </row>
    <row r="130" spans="1:13" x14ac:dyDescent="0.25">
      <c r="A130" s="54">
        <v>28</v>
      </c>
      <c r="B130" s="55" t="s">
        <v>158</v>
      </c>
      <c r="C130" s="56">
        <f t="shared" si="6"/>
        <v>51700</v>
      </c>
      <c r="D130" s="57">
        <v>51700</v>
      </c>
      <c r="E130" s="56"/>
      <c r="F130" s="56"/>
      <c r="G130" s="57"/>
      <c r="H130" s="56"/>
      <c r="I130" s="56"/>
      <c r="J130" s="56"/>
      <c r="K130" s="57"/>
      <c r="L130" s="56"/>
      <c r="M130" s="56"/>
    </row>
    <row r="131" spans="1:13" x14ac:dyDescent="0.25">
      <c r="A131" s="54">
        <v>29</v>
      </c>
      <c r="B131" s="55" t="s">
        <v>159</v>
      </c>
      <c r="C131" s="56">
        <f t="shared" si="6"/>
        <v>45996</v>
      </c>
      <c r="D131" s="57">
        <v>45996</v>
      </c>
      <c r="E131" s="56"/>
      <c r="F131" s="56"/>
      <c r="G131" s="57"/>
      <c r="H131" s="56"/>
      <c r="I131" s="56"/>
      <c r="J131" s="56"/>
      <c r="K131" s="57"/>
      <c r="L131" s="56"/>
      <c r="M131" s="56"/>
    </row>
    <row r="132" spans="1:13" x14ac:dyDescent="0.25">
      <c r="A132" s="54">
        <v>30</v>
      </c>
      <c r="B132" s="55" t="s">
        <v>160</v>
      </c>
      <c r="C132" s="56">
        <f t="shared" si="6"/>
        <v>46900</v>
      </c>
      <c r="D132" s="57">
        <v>46900</v>
      </c>
      <c r="E132" s="56"/>
      <c r="F132" s="56"/>
      <c r="G132" s="57"/>
      <c r="H132" s="56"/>
      <c r="I132" s="56"/>
      <c r="J132" s="56"/>
      <c r="K132" s="57"/>
      <c r="L132" s="56"/>
      <c r="M132" s="56"/>
    </row>
    <row r="133" spans="1:13" s="2" customFormat="1" x14ac:dyDescent="0.25">
      <c r="A133" s="58" t="s">
        <v>161</v>
      </c>
      <c r="B133" s="59" t="s">
        <v>162</v>
      </c>
      <c r="C133" s="60">
        <f t="shared" ref="C133:M133" si="8">SUM(C134:C139)</f>
        <v>2000</v>
      </c>
      <c r="D133" s="61">
        <f t="shared" si="8"/>
        <v>2000</v>
      </c>
      <c r="E133" s="60">
        <f t="shared" si="8"/>
        <v>0</v>
      </c>
      <c r="F133" s="60">
        <f t="shared" si="8"/>
        <v>0</v>
      </c>
      <c r="G133" s="61">
        <f t="shared" si="8"/>
        <v>0</v>
      </c>
      <c r="H133" s="60">
        <f t="shared" si="8"/>
        <v>0</v>
      </c>
      <c r="I133" s="60">
        <f t="shared" si="8"/>
        <v>0</v>
      </c>
      <c r="J133" s="60">
        <f t="shared" si="8"/>
        <v>0</v>
      </c>
      <c r="K133" s="61">
        <f t="shared" si="8"/>
        <v>0</v>
      </c>
      <c r="L133" s="60">
        <f t="shared" si="8"/>
        <v>0</v>
      </c>
      <c r="M133" s="60">
        <f t="shared" si="8"/>
        <v>0</v>
      </c>
    </row>
    <row r="134" spans="1:13" x14ac:dyDescent="0.25">
      <c r="A134" s="54">
        <v>1</v>
      </c>
      <c r="B134" s="55" t="s">
        <v>163</v>
      </c>
      <c r="C134" s="56">
        <f t="shared" ref="C134:C140" si="9">SUM(D134:J134)+M134</f>
        <v>300</v>
      </c>
      <c r="D134" s="57">
        <v>300</v>
      </c>
      <c r="E134" s="56"/>
      <c r="F134" s="56"/>
      <c r="G134" s="57"/>
      <c r="H134" s="56"/>
      <c r="I134" s="56"/>
      <c r="J134" s="56"/>
      <c r="K134" s="57"/>
      <c r="L134" s="56"/>
      <c r="M134" s="56"/>
    </row>
    <row r="135" spans="1:13" x14ac:dyDescent="0.25">
      <c r="A135" s="54">
        <v>2</v>
      </c>
      <c r="B135" s="55" t="s">
        <v>164</v>
      </c>
      <c r="C135" s="56">
        <f t="shared" si="9"/>
        <v>195</v>
      </c>
      <c r="D135" s="57">
        <v>195</v>
      </c>
      <c r="E135" s="56"/>
      <c r="F135" s="56"/>
      <c r="G135" s="57"/>
      <c r="H135" s="56"/>
      <c r="I135" s="56"/>
      <c r="J135" s="56"/>
      <c r="K135" s="57"/>
      <c r="L135" s="56"/>
      <c r="M135" s="56"/>
    </row>
    <row r="136" spans="1:13" x14ac:dyDescent="0.25">
      <c r="A136" s="54">
        <v>3</v>
      </c>
      <c r="B136" s="55" t="s">
        <v>165</v>
      </c>
      <c r="C136" s="56">
        <f t="shared" si="9"/>
        <v>200</v>
      </c>
      <c r="D136" s="57">
        <v>200</v>
      </c>
      <c r="E136" s="56"/>
      <c r="F136" s="56"/>
      <c r="G136" s="57"/>
      <c r="H136" s="56"/>
      <c r="I136" s="56"/>
      <c r="J136" s="56"/>
      <c r="K136" s="57"/>
      <c r="L136" s="56"/>
      <c r="M136" s="56"/>
    </row>
    <row r="137" spans="1:13" x14ac:dyDescent="0.25">
      <c r="A137" s="54">
        <v>4</v>
      </c>
      <c r="B137" s="55" t="s">
        <v>166</v>
      </c>
      <c r="C137" s="56">
        <f t="shared" si="9"/>
        <v>200</v>
      </c>
      <c r="D137" s="57">
        <v>200</v>
      </c>
      <c r="E137" s="56"/>
      <c r="F137" s="56"/>
      <c r="G137" s="57"/>
      <c r="H137" s="56"/>
      <c r="I137" s="56"/>
      <c r="J137" s="56"/>
      <c r="K137" s="57"/>
      <c r="L137" s="56"/>
      <c r="M137" s="56"/>
    </row>
    <row r="138" spans="1:13" x14ac:dyDescent="0.25">
      <c r="A138" s="54">
        <v>5</v>
      </c>
      <c r="B138" s="55" t="s">
        <v>167</v>
      </c>
      <c r="C138" s="56">
        <f t="shared" si="9"/>
        <v>905</v>
      </c>
      <c r="D138" s="57">
        <v>905</v>
      </c>
      <c r="E138" s="56"/>
      <c r="F138" s="56"/>
      <c r="G138" s="57"/>
      <c r="H138" s="56"/>
      <c r="I138" s="56"/>
      <c r="J138" s="56"/>
      <c r="K138" s="57"/>
      <c r="L138" s="56"/>
      <c r="M138" s="56"/>
    </row>
    <row r="139" spans="1:13" x14ac:dyDescent="0.25">
      <c r="A139" s="54">
        <v>6</v>
      </c>
      <c r="B139" s="55" t="s">
        <v>168</v>
      </c>
      <c r="C139" s="56">
        <f t="shared" si="9"/>
        <v>200</v>
      </c>
      <c r="D139" s="57">
        <v>200</v>
      </c>
      <c r="E139" s="56"/>
      <c r="F139" s="56"/>
      <c r="G139" s="57"/>
      <c r="H139" s="56"/>
      <c r="I139" s="56"/>
      <c r="J139" s="56"/>
      <c r="K139" s="57"/>
      <c r="L139" s="56"/>
      <c r="M139" s="56"/>
    </row>
    <row r="140" spans="1:13" s="2" customFormat="1" x14ac:dyDescent="0.25">
      <c r="A140" s="62" t="s">
        <v>169</v>
      </c>
      <c r="B140" s="63" t="s">
        <v>170</v>
      </c>
      <c r="C140" s="64">
        <f t="shared" si="9"/>
        <v>37000</v>
      </c>
      <c r="D140" s="65">
        <v>13000</v>
      </c>
      <c r="E140" s="64"/>
      <c r="F140" s="64"/>
      <c r="G140" s="65"/>
      <c r="H140" s="64"/>
      <c r="I140" s="64"/>
      <c r="J140" s="64">
        <f>K140+L140</f>
        <v>24000</v>
      </c>
      <c r="K140" s="65">
        <v>1000</v>
      </c>
      <c r="L140" s="64">
        <v>23000</v>
      </c>
      <c r="M140" s="64"/>
    </row>
  </sheetData>
  <mergeCells count="15">
    <mergeCell ref="G6:G7"/>
    <mergeCell ref="H6:H7"/>
    <mergeCell ref="I6:I7"/>
    <mergeCell ref="J6:L6"/>
    <mergeCell ref="M6:M7"/>
    <mergeCell ref="A2:M2"/>
    <mergeCell ref="A3:M3"/>
    <mergeCell ref="E5:F5"/>
    <mergeCell ref="J5:K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scale="5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2024-01-17T04:05:04Z</dcterms:created>
  <dcterms:modified xsi:type="dcterms:W3CDTF">2024-01-17T04:05:26Z</dcterms:modified>
</cp:coreProperties>
</file>