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03. Cong khai Ngan sach\03. Du toan HDND quyet dinh nam 2023\Web So Tai chinh\"/>
    </mc:Choice>
  </mc:AlternateContent>
  <xr:revisionPtr revIDLastSave="0" documentId="13_ncr:1_{4927F07C-43E3-423F-B7A1-372A9A2A5FA1}" xr6:coauthVersionLast="47" xr6:coauthVersionMax="47" xr10:uidLastSave="{00000000-0000-0000-0000-000000000000}"/>
  <bookViews>
    <workbookView xWindow="-120" yWindow="-120" windowWidth="24240" windowHeight="13020" tabRatio="762" firstSheet="12" activeTab="12" xr2:uid="{00000000-000D-0000-FFFF-FFFF00000000}"/>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S317" i="20" s="1"/>
  <c r="S316" i="20" s="1"/>
  <c r="U317" i="20"/>
  <c r="I317" i="20"/>
  <c r="G317" i="20"/>
  <c r="G316" i="20" s="1"/>
  <c r="U316" i="20"/>
  <c r="I316" i="20"/>
  <c r="S315" i="20"/>
  <c r="S312" i="20" s="1"/>
  <c r="S311" i="20" s="1"/>
  <c r="U312" i="20"/>
  <c r="U311" i="20" s="1"/>
  <c r="I312" i="20"/>
  <c r="G312" i="20"/>
  <c r="G311" i="20" s="1"/>
  <c r="I311" i="20"/>
  <c r="S310" i="20"/>
  <c r="S309" i="20"/>
  <c r="S308" i="20" s="1"/>
  <c r="S307" i="20" s="1"/>
  <c r="U308" i="20"/>
  <c r="U307" i="20" s="1"/>
  <c r="I308" i="20"/>
  <c r="I307" i="20" s="1"/>
  <c r="G308" i="20"/>
  <c r="G307" i="20"/>
  <c r="S306" i="20"/>
  <c r="S305" i="20" s="1"/>
  <c r="U305" i="20"/>
  <c r="I305" i="20"/>
  <c r="G305" i="20"/>
  <c r="U304" i="20"/>
  <c r="S304" i="20"/>
  <c r="I304" i="20"/>
  <c r="G304" i="20"/>
  <c r="U302" i="20"/>
  <c r="S302" i="20"/>
  <c r="I302" i="20"/>
  <c r="G302" i="20"/>
  <c r="U301" i="20"/>
  <c r="S301" i="20"/>
  <c r="I301" i="20"/>
  <c r="G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N292" i="20"/>
  <c r="N291" i="20" s="1"/>
  <c r="M292" i="20"/>
  <c r="M291" i="20" s="1"/>
  <c r="L292" i="20"/>
  <c r="J292" i="20"/>
  <c r="J291" i="20" s="1"/>
  <c r="I292" i="20"/>
  <c r="I291" i="20" s="1"/>
  <c r="H292" i="20"/>
  <c r="U291" i="20"/>
  <c r="P291" i="20"/>
  <c r="L291" i="20"/>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G286" i="20"/>
  <c r="G285" i="20" s="1"/>
  <c r="S285" i="20"/>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G279" i="20"/>
  <c r="V278" i="20"/>
  <c r="V277" i="20" s="1"/>
  <c r="U278" i="20"/>
  <c r="T278" i="20"/>
  <c r="T277" i="20" s="1"/>
  <c r="R278" i="20"/>
  <c r="Q278" i="20"/>
  <c r="P278" i="20"/>
  <c r="N278" i="20"/>
  <c r="N277" i="20" s="1"/>
  <c r="M278" i="20"/>
  <c r="L278" i="20"/>
  <c r="J278" i="20"/>
  <c r="J277" i="20" s="1"/>
  <c r="I278" i="20"/>
  <c r="H278" i="20"/>
  <c r="G278" i="20"/>
  <c r="U277" i="20"/>
  <c r="R277" i="20"/>
  <c r="Q277" i="20"/>
  <c r="P277" i="20"/>
  <c r="M277" i="20"/>
  <c r="L277" i="20"/>
  <c r="K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K260" i="20" s="1"/>
  <c r="G264" i="20"/>
  <c r="G263" i="20" s="1"/>
  <c r="V263" i="20"/>
  <c r="U263" i="20"/>
  <c r="T263" i="20"/>
  <c r="R263" i="20"/>
  <c r="O263" i="20" s="1"/>
  <c r="Q263" i="20"/>
  <c r="P263" i="20"/>
  <c r="N263" i="20"/>
  <c r="M263" i="20"/>
  <c r="M260" i="20" s="1"/>
  <c r="L263" i="20"/>
  <c r="J263" i="20"/>
  <c r="I263" i="20"/>
  <c r="I260" i="20" s="1"/>
  <c r="H263" i="20"/>
  <c r="S262" i="20"/>
  <c r="S261" i="20" s="1"/>
  <c r="O262" i="20"/>
  <c r="K262" i="20"/>
  <c r="G262" i="20"/>
  <c r="V261" i="20"/>
  <c r="V260" i="20" s="1"/>
  <c r="U261" i="20"/>
  <c r="U260" i="20" s="1"/>
  <c r="T261" i="20"/>
  <c r="R261" i="20"/>
  <c r="Q261" i="20"/>
  <c r="P261" i="20"/>
  <c r="P260" i="20" s="1"/>
  <c r="N261" i="20"/>
  <c r="M261" i="20"/>
  <c r="L261" i="20"/>
  <c r="K261" i="20"/>
  <c r="J261" i="20"/>
  <c r="I261" i="20"/>
  <c r="H261" i="20"/>
  <c r="H260" i="20" s="1"/>
  <c r="G261" i="20"/>
  <c r="G260" i="20" s="1"/>
  <c r="T260" i="20"/>
  <c r="Q260" i="20"/>
  <c r="L260" i="20"/>
  <c r="S259" i="20"/>
  <c r="O259" i="20"/>
  <c r="K259" i="20"/>
  <c r="G259" i="20"/>
  <c r="S258" i="20"/>
  <c r="O258" i="20"/>
  <c r="K258" i="20"/>
  <c r="G258" i="20"/>
  <c r="S257" i="20"/>
  <c r="S256" i="20" s="1"/>
  <c r="S255" i="20" s="1"/>
  <c r="O257" i="20"/>
  <c r="K257" i="20"/>
  <c r="G257" i="20"/>
  <c r="G256" i="20" s="1"/>
  <c r="V256" i="20"/>
  <c r="V255" i="20" s="1"/>
  <c r="U256" i="20"/>
  <c r="T256" i="20"/>
  <c r="R256" i="20"/>
  <c r="Q256" i="20"/>
  <c r="Q255" i="20" s="1"/>
  <c r="P256" i="20"/>
  <c r="N256" i="20"/>
  <c r="N255" i="20" s="1"/>
  <c r="M256" i="20"/>
  <c r="L256" i="20"/>
  <c r="L255" i="20" s="1"/>
  <c r="K256" i="20"/>
  <c r="J256" i="20"/>
  <c r="J255" i="20" s="1"/>
  <c r="I256" i="20"/>
  <c r="I255" i="20" s="1"/>
  <c r="H256" i="20"/>
  <c r="H255" i="20" s="1"/>
  <c r="U255" i="20"/>
  <c r="T255" i="20"/>
  <c r="P255" i="20"/>
  <c r="M255" i="20"/>
  <c r="K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O246" i="20" s="1"/>
  <c r="O245" i="20" s="1"/>
  <c r="Q246" i="20"/>
  <c r="P246" i="20"/>
  <c r="N246" i="20"/>
  <c r="N245" i="20" s="1"/>
  <c r="M246" i="20"/>
  <c r="L246" i="20"/>
  <c r="J246" i="20"/>
  <c r="J245" i="20" s="1"/>
  <c r="I246" i="20"/>
  <c r="I245" i="20" s="1"/>
  <c r="H246" i="20"/>
  <c r="V245" i="20"/>
  <c r="U245" i="20"/>
  <c r="Q245" i="20"/>
  <c r="P245" i="20"/>
  <c r="M245" i="20"/>
  <c r="L245" i="20"/>
  <c r="H245" i="20"/>
  <c r="S244" i="20"/>
  <c r="S243" i="20" s="1"/>
  <c r="S242" i="20" s="1"/>
  <c r="O244" i="20"/>
  <c r="K244" i="20"/>
  <c r="G244" i="20"/>
  <c r="V243" i="20"/>
  <c r="U243" i="20"/>
  <c r="U242" i="20" s="1"/>
  <c r="T243" i="20"/>
  <c r="T242" i="20" s="1"/>
  <c r="R243" i="20"/>
  <c r="R242" i="20" s="1"/>
  <c r="Q243" i="20"/>
  <c r="P243" i="20"/>
  <c r="P242" i="20" s="1"/>
  <c r="O243" i="20"/>
  <c r="O242" i="20" s="1"/>
  <c r="N243" i="20"/>
  <c r="N242" i="20" s="1"/>
  <c r="M243" i="20"/>
  <c r="L243" i="20"/>
  <c r="K243" i="20"/>
  <c r="K242" i="20" s="1"/>
  <c r="J243" i="20"/>
  <c r="J242" i="20" s="1"/>
  <c r="I243" i="20"/>
  <c r="H243" i="20"/>
  <c r="G243" i="20"/>
  <c r="V242" i="20"/>
  <c r="Q242" i="20"/>
  <c r="M242" i="20"/>
  <c r="L242" i="20"/>
  <c r="I242" i="20"/>
  <c r="H242" i="20"/>
  <c r="G242" i="20"/>
  <c r="S241" i="20"/>
  <c r="O241" i="20"/>
  <c r="K241" i="20"/>
  <c r="G241" i="20"/>
  <c r="S240" i="20"/>
  <c r="S239" i="20" s="1"/>
  <c r="S238" i="20" s="1"/>
  <c r="O240" i="20"/>
  <c r="K240" i="20"/>
  <c r="K239" i="20" s="1"/>
  <c r="K238" i="20" s="1"/>
  <c r="G240" i="20"/>
  <c r="G239" i="20" s="1"/>
  <c r="G238" i="20" s="1"/>
  <c r="V239" i="20"/>
  <c r="V238" i="20" s="1"/>
  <c r="U239" i="20"/>
  <c r="T239" i="20"/>
  <c r="R239" i="20"/>
  <c r="Q239" i="20"/>
  <c r="P239" i="20"/>
  <c r="N239" i="20"/>
  <c r="M239" i="20"/>
  <c r="M238" i="20" s="1"/>
  <c r="L239" i="20"/>
  <c r="J239" i="20"/>
  <c r="I239" i="20"/>
  <c r="I238" i="20" s="1"/>
  <c r="H239" i="20"/>
  <c r="U238" i="20"/>
  <c r="T238" i="20"/>
  <c r="Q238" i="20"/>
  <c r="P238" i="20"/>
  <c r="N238" i="20"/>
  <c r="L238" i="20"/>
  <c r="J238" i="20"/>
  <c r="H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G228" i="20" s="1"/>
  <c r="G227" i="20" s="1"/>
  <c r="V228" i="20"/>
  <c r="V227" i="20" s="1"/>
  <c r="U228" i="20"/>
  <c r="T228" i="20"/>
  <c r="R228" i="20"/>
  <c r="Q228" i="20"/>
  <c r="Q227" i="20" s="1"/>
  <c r="P228" i="20"/>
  <c r="N228" i="20"/>
  <c r="M228" i="20"/>
  <c r="L228" i="20"/>
  <c r="L227" i="20" s="1"/>
  <c r="K228" i="20"/>
  <c r="J228" i="20"/>
  <c r="I228" i="20"/>
  <c r="H228" i="20"/>
  <c r="H227" i="20" s="1"/>
  <c r="U227" i="20"/>
  <c r="T227" i="20"/>
  <c r="R227" i="20"/>
  <c r="P227" i="20"/>
  <c r="N227" i="20"/>
  <c r="M227" i="20"/>
  <c r="K227" i="20"/>
  <c r="J227" i="20"/>
  <c r="I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U215" i="20" s="1"/>
  <c r="T218" i="20"/>
  <c r="R218" i="20"/>
  <c r="Q218" i="20"/>
  <c r="Q215" i="20" s="1"/>
  <c r="P218" i="20"/>
  <c r="P215" i="20" s="1"/>
  <c r="N218" i="20"/>
  <c r="M218" i="20"/>
  <c r="L218" i="20"/>
  <c r="L215" i="20" s="1"/>
  <c r="K218" i="20"/>
  <c r="K215" i="20" s="1"/>
  <c r="J218" i="20"/>
  <c r="I218" i="20"/>
  <c r="H218" i="20"/>
  <c r="G218" i="20"/>
  <c r="S217" i="20"/>
  <c r="S216" i="20" s="1"/>
  <c r="O217" i="20"/>
  <c r="H217" i="20"/>
  <c r="H216" i="20" s="1"/>
  <c r="G217" i="20"/>
  <c r="G216" i="20" s="1"/>
  <c r="G215" i="20" s="1"/>
  <c r="V216" i="20"/>
  <c r="U216" i="20"/>
  <c r="T216" i="20"/>
  <c r="T215" i="20" s="1"/>
  <c r="R216" i="20"/>
  <c r="O216" i="20" s="1"/>
  <c r="Q216" i="20"/>
  <c r="P216" i="20"/>
  <c r="N216" i="20"/>
  <c r="N215" i="20" s="1"/>
  <c r="M216" i="20"/>
  <c r="M215" i="20" s="1"/>
  <c r="L216" i="20"/>
  <c r="K216" i="20"/>
  <c r="J216" i="20"/>
  <c r="J215" i="20" s="1"/>
  <c r="I216" i="20"/>
  <c r="I215" i="20" s="1"/>
  <c r="V215" i="20"/>
  <c r="H215" i="20"/>
  <c r="H214" i="20" s="1"/>
  <c r="S214" i="20"/>
  <c r="O214" i="20"/>
  <c r="K214" i="20"/>
  <c r="S213" i="20"/>
  <c r="O213" i="20"/>
  <c r="K213" i="20"/>
  <c r="V212" i="20"/>
  <c r="U212" i="20"/>
  <c r="U211" i="20" s="1"/>
  <c r="U210" i="20" s="1"/>
  <c r="T212" i="20"/>
  <c r="R212" i="20"/>
  <c r="Q212" i="20"/>
  <c r="P212" i="20"/>
  <c r="P211" i="20" s="1"/>
  <c r="N212" i="20"/>
  <c r="M212" i="20"/>
  <c r="L212" i="20"/>
  <c r="J212" i="20"/>
  <c r="J211" i="20" s="1"/>
  <c r="I212" i="20"/>
  <c r="V211" i="20"/>
  <c r="T211" i="20"/>
  <c r="R211" i="20"/>
  <c r="Q211" i="20"/>
  <c r="N211" i="20"/>
  <c r="M211" i="20"/>
  <c r="L211" i="20"/>
  <c r="I211" i="20"/>
  <c r="S209" i="20"/>
  <c r="O209" i="20"/>
  <c r="K209" i="20"/>
  <c r="G209" i="20"/>
  <c r="S208" i="20"/>
  <c r="S207" i="20" s="1"/>
  <c r="S206" i="20" s="1"/>
  <c r="S205" i="20" s="1"/>
  <c r="O208" i="20"/>
  <c r="K208" i="20"/>
  <c r="K207" i="20" s="1"/>
  <c r="K206" i="20" s="1"/>
  <c r="K205" i="20" s="1"/>
  <c r="G208" i="20"/>
  <c r="V207" i="20"/>
  <c r="U207" i="20"/>
  <c r="U206" i="20" s="1"/>
  <c r="U205" i="20" s="1"/>
  <c r="T207" i="20"/>
  <c r="R207" i="20"/>
  <c r="Q207" i="20"/>
  <c r="P207" i="20"/>
  <c r="N207" i="20"/>
  <c r="M207" i="20"/>
  <c r="M206" i="20" s="1"/>
  <c r="M205" i="20" s="1"/>
  <c r="L207" i="20"/>
  <c r="L206" i="20" s="1"/>
  <c r="L205" i="20" s="1"/>
  <c r="J207" i="20"/>
  <c r="J206" i="20" s="1"/>
  <c r="J205" i="20" s="1"/>
  <c r="I207" i="20"/>
  <c r="H207" i="20"/>
  <c r="H206" i="20" s="1"/>
  <c r="H205" i="20" s="1"/>
  <c r="G207" i="20"/>
  <c r="G206" i="20" s="1"/>
  <c r="G205" i="20" s="1"/>
  <c r="V206" i="20"/>
  <c r="V205" i="20" s="1"/>
  <c r="T206" i="20"/>
  <c r="T205" i="20" s="1"/>
  <c r="R206" i="20"/>
  <c r="R205" i="20" s="1"/>
  <c r="Q206" i="20"/>
  <c r="Q205" i="20" s="1"/>
  <c r="N206" i="20"/>
  <c r="I206" i="20"/>
  <c r="I205" i="20" s="1"/>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G196" i="20" s="1"/>
  <c r="G195" i="20" s="1"/>
  <c r="G194" i="20" s="1"/>
  <c r="V196" i="20"/>
  <c r="V195" i="20" s="1"/>
  <c r="U196" i="20"/>
  <c r="T196" i="20"/>
  <c r="R196" i="20"/>
  <c r="R195" i="20" s="1"/>
  <c r="R194" i="20" s="1"/>
  <c r="Q196" i="20"/>
  <c r="Q195" i="20" s="1"/>
  <c r="Q194" i="20" s="1"/>
  <c r="P196" i="20"/>
  <c r="N196" i="20"/>
  <c r="N195" i="20" s="1"/>
  <c r="N194" i="20" s="1"/>
  <c r="M196" i="20"/>
  <c r="M195" i="20" s="1"/>
  <c r="M194" i="20" s="1"/>
  <c r="L196" i="20"/>
  <c r="L195" i="20" s="1"/>
  <c r="L194" i="20" s="1"/>
  <c r="J196" i="20"/>
  <c r="I196" i="20"/>
  <c r="I195" i="20" s="1"/>
  <c r="I194" i="20" s="1"/>
  <c r="I183" i="20" s="1"/>
  <c r="H196" i="20"/>
  <c r="H195" i="20" s="1"/>
  <c r="H194" i="20" s="1"/>
  <c r="U195" i="20"/>
  <c r="U194" i="20" s="1"/>
  <c r="T195" i="20"/>
  <c r="T194" i="20" s="1"/>
  <c r="T183" i="20" s="1"/>
  <c r="P195" i="20"/>
  <c r="P194" i="20" s="1"/>
  <c r="J195" i="20"/>
  <c r="J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Q185" i="20" s="1"/>
  <c r="Q184" i="20" s="1"/>
  <c r="P186" i="20"/>
  <c r="N186" i="20"/>
  <c r="N185" i="20" s="1"/>
  <c r="N184" i="20" s="1"/>
  <c r="M186" i="20"/>
  <c r="M185" i="20" s="1"/>
  <c r="M184" i="20" s="1"/>
  <c r="L186" i="20"/>
  <c r="L185" i="20" s="1"/>
  <c r="L184" i="20" s="1"/>
  <c r="J186" i="20"/>
  <c r="I186" i="20"/>
  <c r="I185" i="20" s="1"/>
  <c r="I184" i="20" s="1"/>
  <c r="H186" i="20"/>
  <c r="H185" i="20" s="1"/>
  <c r="H184" i="20" s="1"/>
  <c r="V185" i="20"/>
  <c r="V184" i="20" s="1"/>
  <c r="J185" i="20"/>
  <c r="J184" i="20" s="1"/>
  <c r="S182" i="20"/>
  <c r="O182" i="20"/>
  <c r="K182" i="20"/>
  <c r="G182" i="20"/>
  <c r="S181" i="20"/>
  <c r="O181" i="20"/>
  <c r="K181" i="20"/>
  <c r="G181" i="20"/>
  <c r="S180" i="20"/>
  <c r="O180" i="20"/>
  <c r="K180" i="20"/>
  <c r="G180" i="20"/>
  <c r="S179" i="20"/>
  <c r="S178" i="20" s="1"/>
  <c r="O179" i="20"/>
  <c r="K179" i="20"/>
  <c r="K178" i="20" s="1"/>
  <c r="G179" i="20"/>
  <c r="G178" i="20" s="1"/>
  <c r="V178" i="20"/>
  <c r="U178" i="20"/>
  <c r="U176" i="20" s="1"/>
  <c r="U174" i="20" s="1"/>
  <c r="T178" i="20"/>
  <c r="T176" i="20" s="1"/>
  <c r="T174" i="20" s="1"/>
  <c r="R178" i="20"/>
  <c r="Q178" i="20"/>
  <c r="P178" i="20"/>
  <c r="N178" i="20"/>
  <c r="N176" i="20" s="1"/>
  <c r="N174" i="20" s="1"/>
  <c r="M178" i="20"/>
  <c r="M176" i="20" s="1"/>
  <c r="M174" i="20" s="1"/>
  <c r="L178" i="20"/>
  <c r="J178" i="20"/>
  <c r="J176" i="20" s="1"/>
  <c r="J174" i="20" s="1"/>
  <c r="I178" i="20"/>
  <c r="I176" i="20" s="1"/>
  <c r="I174" i="20" s="1"/>
  <c r="H178" i="20"/>
  <c r="H176" i="20" s="1"/>
  <c r="H174" i="20" s="1"/>
  <c r="S177" i="20"/>
  <c r="S176" i="20" s="1"/>
  <c r="O177" i="20"/>
  <c r="K177" i="20"/>
  <c r="K176" i="20" s="1"/>
  <c r="G177" i="20"/>
  <c r="V176" i="20"/>
  <c r="V174" i="20" s="1"/>
  <c r="R176" i="20"/>
  <c r="R174" i="20" s="1"/>
  <c r="Q176" i="20"/>
  <c r="Q174" i="20" s="1"/>
  <c r="L176" i="20"/>
  <c r="L174" i="20" s="1"/>
  <c r="S175" i="20"/>
  <c r="O175" i="20"/>
  <c r="K175" i="20"/>
  <c r="G175" i="20"/>
  <c r="S173" i="20"/>
  <c r="S172" i="20" s="1"/>
  <c r="O173" i="20"/>
  <c r="K173" i="20"/>
  <c r="K172" i="20" s="1"/>
  <c r="G173" i="20"/>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L172" i="20"/>
  <c r="L170" i="20" s="1"/>
  <c r="L168" i="20" s="1"/>
  <c r="J172" i="20"/>
  <c r="J170" i="20" s="1"/>
  <c r="J168" i="20" s="1"/>
  <c r="I172" i="20"/>
  <c r="I170" i="20" s="1"/>
  <c r="I168" i="20" s="1"/>
  <c r="H172" i="20"/>
  <c r="H170" i="20" s="1"/>
  <c r="G172" i="20"/>
  <c r="S171" i="20"/>
  <c r="O171" i="20"/>
  <c r="K171" i="20"/>
  <c r="G171" i="20"/>
  <c r="G170" i="20" s="1"/>
  <c r="M170" i="20"/>
  <c r="M168" i="20" s="1"/>
  <c r="S169" i="20"/>
  <c r="O169" i="20"/>
  <c r="K169" i="20"/>
  <c r="G169" i="20"/>
  <c r="H168" i="20"/>
  <c r="S167" i="20"/>
  <c r="O167" i="20"/>
  <c r="K167" i="20"/>
  <c r="G167" i="20"/>
  <c r="S166" i="20"/>
  <c r="O166" i="20"/>
  <c r="K166" i="20"/>
  <c r="G166" i="20"/>
  <c r="S165" i="20"/>
  <c r="O165" i="20"/>
  <c r="K165" i="20"/>
  <c r="G165" i="20"/>
  <c r="S164" i="20"/>
  <c r="S163" i="20" s="1"/>
  <c r="O164" i="20"/>
  <c r="K164" i="20"/>
  <c r="K163" i="20" s="1"/>
  <c r="G164" i="20"/>
  <c r="G163" i="20" s="1"/>
  <c r="G161" i="20" s="1"/>
  <c r="V163" i="20"/>
  <c r="U163" i="20"/>
  <c r="T163" i="20"/>
  <c r="T161" i="20" s="1"/>
  <c r="T159" i="20" s="1"/>
  <c r="R163" i="20"/>
  <c r="R161" i="20" s="1"/>
  <c r="R159" i="20" s="1"/>
  <c r="Q163" i="20"/>
  <c r="P163" i="20"/>
  <c r="N163" i="20"/>
  <c r="N161" i="20" s="1"/>
  <c r="N159" i="20" s="1"/>
  <c r="M163" i="20"/>
  <c r="M161" i="20" s="1"/>
  <c r="M159" i="20" s="1"/>
  <c r="L163" i="20"/>
  <c r="L161" i="20" s="1"/>
  <c r="L159" i="20" s="1"/>
  <c r="J163" i="20"/>
  <c r="J161" i="20" s="1"/>
  <c r="J159" i="20" s="1"/>
  <c r="I163" i="20"/>
  <c r="H163" i="20"/>
  <c r="H161" i="20" s="1"/>
  <c r="H159" i="20" s="1"/>
  <c r="S162" i="20"/>
  <c r="S161" i="20" s="1"/>
  <c r="O162" i="20"/>
  <c r="K162" i="20"/>
  <c r="G162" i="20"/>
  <c r="V161" i="20"/>
  <c r="V159" i="20" s="1"/>
  <c r="U161" i="20"/>
  <c r="U159" i="20" s="1"/>
  <c r="Q161" i="20"/>
  <c r="Q159" i="20" s="1"/>
  <c r="P161" i="20"/>
  <c r="I161" i="20"/>
  <c r="I159" i="20" s="1"/>
  <c r="S160" i="20"/>
  <c r="O160" i="20"/>
  <c r="K160" i="20"/>
  <c r="G160"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G150" i="20" s="1"/>
  <c r="G148" i="20" s="1"/>
  <c r="U150" i="20"/>
  <c r="U148" i="20" s="1"/>
  <c r="T150" i="20"/>
  <c r="R150" i="20"/>
  <c r="R148" i="20" s="1"/>
  <c r="N150" i="20"/>
  <c r="N148" i="20" s="1"/>
  <c r="I150" i="20"/>
  <c r="I148" i="20" s="1"/>
  <c r="H150" i="20"/>
  <c r="H148" i="20" s="1"/>
  <c r="S149" i="20"/>
  <c r="O149" i="20"/>
  <c r="K149" i="20"/>
  <c r="G149" i="20"/>
  <c r="T148"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S132" i="20"/>
  <c r="O132" i="20"/>
  <c r="K132" i="20"/>
  <c r="G132" i="20"/>
  <c r="S131" i="20"/>
  <c r="O131" i="20"/>
  <c r="K131" i="20"/>
  <c r="G131" i="20"/>
  <c r="S130" i="20"/>
  <c r="O130" i="20"/>
  <c r="K130" i="20"/>
  <c r="G130" i="20"/>
  <c r="S129" i="20"/>
  <c r="S128" i="20" s="1"/>
  <c r="O129" i="20"/>
  <c r="K129" i="20"/>
  <c r="K128" i="20" s="1"/>
  <c r="G129" i="20"/>
  <c r="V128" i="20"/>
  <c r="V126" i="20" s="1"/>
  <c r="V124" i="20" s="1"/>
  <c r="U128" i="20"/>
  <c r="U126" i="20" s="1"/>
  <c r="U124" i="20" s="1"/>
  <c r="T128" i="20"/>
  <c r="R128" i="20"/>
  <c r="Q128" i="20"/>
  <c r="P128" i="20"/>
  <c r="N128" i="20"/>
  <c r="M128" i="20"/>
  <c r="M126" i="20" s="1"/>
  <c r="M124" i="20" s="1"/>
  <c r="L128" i="20"/>
  <c r="L126" i="20" s="1"/>
  <c r="L124" i="20" s="1"/>
  <c r="J128" i="20"/>
  <c r="J126" i="20" s="1"/>
  <c r="J124" i="20" s="1"/>
  <c r="I128" i="20"/>
  <c r="I126" i="20" s="1"/>
  <c r="I124" i="20" s="1"/>
  <c r="H128" i="20"/>
  <c r="H126" i="20" s="1"/>
  <c r="H124" i="20" s="1"/>
  <c r="G128" i="20"/>
  <c r="S127" i="20"/>
  <c r="O127" i="20"/>
  <c r="K127" i="20"/>
  <c r="G127" i="20"/>
  <c r="G126" i="20" s="1"/>
  <c r="G124" i="20" s="1"/>
  <c r="T126" i="20"/>
  <c r="T124" i="20" s="1"/>
  <c r="R126" i="20"/>
  <c r="Q126" i="20"/>
  <c r="Q124" i="20" s="1"/>
  <c r="N126" i="20"/>
  <c r="N124" i="20" s="1"/>
  <c r="S125" i="20"/>
  <c r="O125" i="20"/>
  <c r="K125" i="20"/>
  <c r="G125" i="20"/>
  <c r="R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R117" i="20" s="1"/>
  <c r="R115" i="20" s="1"/>
  <c r="Q119" i="20"/>
  <c r="P119" i="20"/>
  <c r="N119" i="20"/>
  <c r="N117" i="20" s="1"/>
  <c r="N115" i="20" s="1"/>
  <c r="M119" i="20"/>
  <c r="M117" i="20" s="1"/>
  <c r="M115" i="20" s="1"/>
  <c r="L119" i="20"/>
  <c r="J119" i="20"/>
  <c r="I119" i="20"/>
  <c r="I117" i="20" s="1"/>
  <c r="I115" i="20" s="1"/>
  <c r="H119" i="20"/>
  <c r="H117" i="20" s="1"/>
  <c r="H115" i="20" s="1"/>
  <c r="S118" i="20"/>
  <c r="S117" i="20" s="1"/>
  <c r="O118" i="20"/>
  <c r="K118" i="20"/>
  <c r="G118" i="20"/>
  <c r="V117" i="20"/>
  <c r="V115" i="20" s="1"/>
  <c r="U117" i="20"/>
  <c r="U115" i="20" s="1"/>
  <c r="Q117" i="20"/>
  <c r="Q115" i="20" s="1"/>
  <c r="P117" i="20"/>
  <c r="L117" i="20"/>
  <c r="L115" i="20" s="1"/>
  <c r="J117" i="20"/>
  <c r="G117" i="20"/>
  <c r="S116" i="20"/>
  <c r="O116" i="20"/>
  <c r="K116" i="20"/>
  <c r="G116" i="20"/>
  <c r="G115" i="20" s="1"/>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Q108" i="20" s="1"/>
  <c r="Q106" i="20" s="1"/>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N108" i="20"/>
  <c r="N106" i="20" s="1"/>
  <c r="I108" i="20"/>
  <c r="I106" i="20" s="1"/>
  <c r="G108" i="20"/>
  <c r="S107" i="20"/>
  <c r="O107" i="20"/>
  <c r="K107" i="20"/>
  <c r="G107" i="20"/>
  <c r="G106" i="20" s="1"/>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T100" i="20"/>
  <c r="R100" i="20"/>
  <c r="Q100" i="20"/>
  <c r="Q98" i="20" s="1"/>
  <c r="Q96" i="20" s="1"/>
  <c r="P100" i="20"/>
  <c r="P98" i="20" s="1"/>
  <c r="P96" i="20" s="1"/>
  <c r="N100" i="20"/>
  <c r="M100" i="20"/>
  <c r="L100" i="20"/>
  <c r="L98" i="20" s="1"/>
  <c r="L96" i="20" s="1"/>
  <c r="J100" i="20"/>
  <c r="J98" i="20" s="1"/>
  <c r="I100" i="20"/>
  <c r="H100" i="20"/>
  <c r="S99" i="20"/>
  <c r="O99" i="20"/>
  <c r="K99" i="20"/>
  <c r="K98" i="20" s="1"/>
  <c r="G99" i="20"/>
  <c r="U98" i="20"/>
  <c r="U96" i="20" s="1"/>
  <c r="T98" i="20"/>
  <c r="T96" i="20" s="1"/>
  <c r="R98" i="20"/>
  <c r="R96" i="20" s="1"/>
  <c r="N98" i="20"/>
  <c r="N96" i="20" s="1"/>
  <c r="M98" i="20"/>
  <c r="M96" i="20" s="1"/>
  <c r="I98" i="20"/>
  <c r="H98" i="20"/>
  <c r="H96" i="20" s="1"/>
  <c r="S97" i="20"/>
  <c r="O97" i="20"/>
  <c r="K97" i="20"/>
  <c r="G97" i="20"/>
  <c r="J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G89" i="20" s="1"/>
  <c r="V89" i="20"/>
  <c r="U89" i="20"/>
  <c r="U87" i="20" s="1"/>
  <c r="U85" i="20" s="1"/>
  <c r="T89" i="20"/>
  <c r="T87" i="20" s="1"/>
  <c r="T85" i="20" s="1"/>
  <c r="R89" i="20"/>
  <c r="Q89" i="20"/>
  <c r="P89" i="20"/>
  <c r="N89" i="20"/>
  <c r="N87" i="20" s="1"/>
  <c r="N85" i="20" s="1"/>
  <c r="M89" i="20"/>
  <c r="L89" i="20"/>
  <c r="J89" i="20"/>
  <c r="J87" i="20" s="1"/>
  <c r="J85" i="20" s="1"/>
  <c r="I89" i="20"/>
  <c r="I87" i="20" s="1"/>
  <c r="I85" i="20" s="1"/>
  <c r="H89" i="20"/>
  <c r="H87" i="20" s="1"/>
  <c r="H85" i="20" s="1"/>
  <c r="S88" i="20"/>
  <c r="O88" i="20"/>
  <c r="K88" i="20"/>
  <c r="G88" i="20"/>
  <c r="V87" i="20"/>
  <c r="V85" i="20" s="1"/>
  <c r="R87" i="20"/>
  <c r="R85" i="20" s="1"/>
  <c r="Q87" i="20"/>
  <c r="Q85" i="20" s="1"/>
  <c r="M87" i="20"/>
  <c r="M85" i="20" s="1"/>
  <c r="L87" i="20"/>
  <c r="L85" i="20" s="1"/>
  <c r="G87" i="20"/>
  <c r="S86" i="20"/>
  <c r="O86" i="20"/>
  <c r="K86" i="20"/>
  <c r="G86" i="20"/>
  <c r="G85" i="20" s="1"/>
  <c r="S84" i="20"/>
  <c r="O84" i="20"/>
  <c r="K84" i="20"/>
  <c r="G84" i="20"/>
  <c r="S83" i="20"/>
  <c r="O83" i="20"/>
  <c r="K83" i="20"/>
  <c r="G83" i="20"/>
  <c r="S82" i="20"/>
  <c r="O82" i="20"/>
  <c r="K82" i="20"/>
  <c r="G82" i="20"/>
  <c r="S81" i="20"/>
  <c r="O81" i="20"/>
  <c r="K81" i="20"/>
  <c r="G81" i="20"/>
  <c r="S80" i="20"/>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G79" i="20"/>
  <c r="O78" i="20"/>
  <c r="K78" i="20"/>
  <c r="G78" i="20"/>
  <c r="Q77" i="20"/>
  <c r="Q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U58" i="20" s="1"/>
  <c r="U56" i="20" s="1"/>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G46" i="20"/>
  <c r="G44" i="20" s="1"/>
  <c r="G42" i="20" s="1"/>
  <c r="O45" i="20"/>
  <c r="K45" i="20"/>
  <c r="G45" i="20"/>
  <c r="U44" i="20"/>
  <c r="U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T31" i="20"/>
  <c r="R31" i="20"/>
  <c r="Q31" i="20"/>
  <c r="P31" i="20"/>
  <c r="N31" i="20"/>
  <c r="M31" i="20"/>
  <c r="L31" i="20"/>
  <c r="J31" i="20"/>
  <c r="I31" i="20"/>
  <c r="H31" i="20"/>
  <c r="H28" i="20" s="1"/>
  <c r="H26" i="20" s="1"/>
  <c r="S30" i="20"/>
  <c r="S29" i="20" s="1"/>
  <c r="O30" i="20"/>
  <c r="K30" i="20"/>
  <c r="G30" i="20"/>
  <c r="V29" i="20"/>
  <c r="U29" i="20"/>
  <c r="T29" i="20"/>
  <c r="R29" i="20"/>
  <c r="Q29" i="20"/>
  <c r="Q28" i="20" s="1"/>
  <c r="Q26" i="20" s="1"/>
  <c r="P29" i="20"/>
  <c r="N29" i="20"/>
  <c r="M29" i="20"/>
  <c r="L29" i="20"/>
  <c r="J29" i="20"/>
  <c r="I29" i="20"/>
  <c r="H29" i="20"/>
  <c r="V28" i="20"/>
  <c r="V26" i="20" s="1"/>
  <c r="P28" i="20"/>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R15" i="20" s="1"/>
  <c r="R13" i="20" s="1"/>
  <c r="Q16" i="20"/>
  <c r="Q15" i="20" s="1"/>
  <c r="Q13" i="20" s="1"/>
  <c r="P16" i="20"/>
  <c r="P15" i="20" s="1"/>
  <c r="P13" i="20" s="1"/>
  <c r="N16" i="20"/>
  <c r="M16" i="20"/>
  <c r="L16" i="20"/>
  <c r="L15" i="20" s="1"/>
  <c r="L13" i="20" s="1"/>
  <c r="J16" i="20"/>
  <c r="J15" i="20" s="1"/>
  <c r="J13" i="20" s="1"/>
  <c r="I16" i="20"/>
  <c r="H16" i="20"/>
  <c r="M15" i="20"/>
  <c r="M13" i="20" s="1"/>
  <c r="H15" i="20"/>
  <c r="H13" i="20" s="1"/>
  <c r="S14" i="20"/>
  <c r="O14" i="20"/>
  <c r="K14" i="20"/>
  <c r="G14" i="20"/>
  <c r="N30" i="19"/>
  <c r="M30" i="19" s="1"/>
  <c r="G30" i="19"/>
  <c r="F30" i="19"/>
  <c r="E30" i="19"/>
  <c r="X29" i="19"/>
  <c r="U29" i="19"/>
  <c r="Q29" i="19"/>
  <c r="N29" i="19"/>
  <c r="N14" i="19" s="1"/>
  <c r="J29" i="19"/>
  <c r="F29" i="19" s="1"/>
  <c r="G29" i="19"/>
  <c r="X28" i="19"/>
  <c r="U28" i="19"/>
  <c r="Q28" i="19"/>
  <c r="N28" i="19"/>
  <c r="J28" i="19"/>
  <c r="E28" i="19" s="1"/>
  <c r="G28" i="19"/>
  <c r="F28" i="19" s="1"/>
  <c r="X27" i="19"/>
  <c r="U27" i="19"/>
  <c r="Q27" i="19"/>
  <c r="N27" i="19"/>
  <c r="J27" i="19"/>
  <c r="G27" i="19"/>
  <c r="F27" i="19" s="1"/>
  <c r="X26" i="19"/>
  <c r="T26" i="19" s="1"/>
  <c r="U26" i="19"/>
  <c r="Q26" i="19"/>
  <c r="N26" i="19"/>
  <c r="J26" i="19"/>
  <c r="E26" i="19" s="1"/>
  <c r="H26" i="19"/>
  <c r="G26" i="19" s="1"/>
  <c r="F26" i="19" s="1"/>
  <c r="X25" i="19"/>
  <c r="U25" i="19"/>
  <c r="Q25" i="19"/>
  <c r="M25" i="19" s="1"/>
  <c r="N25" i="19"/>
  <c r="J25" i="19"/>
  <c r="H25" i="19"/>
  <c r="G25" i="19" s="1"/>
  <c r="X24" i="19"/>
  <c r="T24" i="19" s="1"/>
  <c r="U24" i="19"/>
  <c r="Q24" i="19"/>
  <c r="N24" i="19"/>
  <c r="M24" i="19" s="1"/>
  <c r="J24" i="19"/>
  <c r="G24" i="19"/>
  <c r="X23" i="19"/>
  <c r="U23" i="19"/>
  <c r="Q23" i="19"/>
  <c r="N23" i="19"/>
  <c r="J23" i="19"/>
  <c r="G23" i="19"/>
  <c r="X22" i="19"/>
  <c r="T22" i="19" s="1"/>
  <c r="U22" i="19"/>
  <c r="Q22" i="19"/>
  <c r="N22" i="19"/>
  <c r="M22" i="19" s="1"/>
  <c r="J22" i="19"/>
  <c r="H22" i="19"/>
  <c r="G22" i="19" s="1"/>
  <c r="E22" i="19"/>
  <c r="X21" i="19"/>
  <c r="U21" i="19"/>
  <c r="Q21" i="19"/>
  <c r="N21" i="19"/>
  <c r="M21" i="19" s="1"/>
  <c r="J21" i="19"/>
  <c r="H21" i="19"/>
  <c r="G21" i="19" s="1"/>
  <c r="X20" i="19"/>
  <c r="U20" i="19"/>
  <c r="Q20" i="19"/>
  <c r="N20" i="19"/>
  <c r="J20" i="19"/>
  <c r="H20" i="19"/>
  <c r="G20" i="19"/>
  <c r="X19" i="19"/>
  <c r="U19" i="19"/>
  <c r="Q19" i="19"/>
  <c r="N19" i="19"/>
  <c r="J19" i="19"/>
  <c r="G19" i="19"/>
  <c r="X18" i="19"/>
  <c r="U18" i="19"/>
  <c r="Q18" i="19"/>
  <c r="M18" i="19" s="1"/>
  <c r="N18" i="19"/>
  <c r="J18" i="19"/>
  <c r="G18" i="19"/>
  <c r="X17" i="19"/>
  <c r="V17" i="19"/>
  <c r="U17" i="19" s="1"/>
  <c r="Q17" i="19"/>
  <c r="N17" i="19"/>
  <c r="J17" i="19"/>
  <c r="H17" i="19"/>
  <c r="G17" i="19"/>
  <c r="X16" i="19"/>
  <c r="U16" i="19"/>
  <c r="Q16" i="19"/>
  <c r="N16" i="19"/>
  <c r="J16" i="19"/>
  <c r="J14" i="19" s="1"/>
  <c r="H16" i="19"/>
  <c r="G16" i="19" s="1"/>
  <c r="X15" i="19"/>
  <c r="U15" i="19"/>
  <c r="Q15" i="19"/>
  <c r="N15" i="19"/>
  <c r="J15" i="19"/>
  <c r="G15" i="19"/>
  <c r="F15" i="19" s="1"/>
  <c r="Z14" i="19"/>
  <c r="Z10" i="19" s="1"/>
  <c r="Y14" i="19"/>
  <c r="W14" i="19"/>
  <c r="V14" i="19"/>
  <c r="S14" i="19"/>
  <c r="R14" i="19"/>
  <c r="P14" i="19"/>
  <c r="O14" i="19"/>
  <c r="L14" i="19"/>
  <c r="K14" i="19"/>
  <c r="I14" i="19"/>
  <c r="X13" i="19"/>
  <c r="U13" i="19"/>
  <c r="Q13" i="19"/>
  <c r="N13" i="19"/>
  <c r="M13" i="19" s="1"/>
  <c r="J13" i="19"/>
  <c r="G13" i="19"/>
  <c r="F13" i="19" s="1"/>
  <c r="X12" i="19"/>
  <c r="U12" i="19"/>
  <c r="U11" i="19" s="1"/>
  <c r="Q12" i="19"/>
  <c r="N12" i="19"/>
  <c r="J12" i="19"/>
  <c r="G12" i="19"/>
  <c r="G11" i="19" s="1"/>
  <c r="Z11" i="19"/>
  <c r="Y11" i="19"/>
  <c r="W11" i="19"/>
  <c r="V11" i="19"/>
  <c r="V10" i="19" s="1"/>
  <c r="S11" i="19"/>
  <c r="R11" i="19"/>
  <c r="R10" i="19" s="1"/>
  <c r="Q11" i="19"/>
  <c r="P11" i="19"/>
  <c r="O11" i="19"/>
  <c r="N11" i="19"/>
  <c r="L11" i="19"/>
  <c r="L10" i="19" s="1"/>
  <c r="K11" i="19"/>
  <c r="I11" i="19"/>
  <c r="I10" i="19" s="1"/>
  <c r="H11" i="19"/>
  <c r="Y10" i="19"/>
  <c r="W10" i="19"/>
  <c r="P10" i="19"/>
  <c r="O10" i="19"/>
  <c r="K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N10" i="19" l="1"/>
  <c r="Q12" i="20"/>
  <c r="O215" i="20"/>
  <c r="O239" i="20"/>
  <c r="O238" i="20" s="1"/>
  <c r="R238" i="20"/>
  <c r="G31" i="20"/>
  <c r="S79" i="20"/>
  <c r="S77" i="20" s="1"/>
  <c r="S75" i="20" s="1"/>
  <c r="I28" i="20"/>
  <c r="I26" i="20" s="1"/>
  <c r="N28" i="20"/>
  <c r="N26" i="20" s="1"/>
  <c r="T28" i="20"/>
  <c r="T26" i="20" s="1"/>
  <c r="G77" i="20"/>
  <c r="G75" i="20" s="1"/>
  <c r="S168" i="20"/>
  <c r="H183" i="20"/>
  <c r="M183" i="20"/>
  <c r="R183" i="20"/>
  <c r="L210" i="20"/>
  <c r="G214" i="20"/>
  <c r="H213" i="20"/>
  <c r="E12" i="19"/>
  <c r="J11" i="19"/>
  <c r="J10" i="19" s="1"/>
  <c r="T12" i="19"/>
  <c r="M19" i="19"/>
  <c r="T23" i="19"/>
  <c r="I15" i="20"/>
  <c r="I13" i="20" s="1"/>
  <c r="I12" i="20" s="1"/>
  <c r="N15" i="20"/>
  <c r="N13" i="20" s="1"/>
  <c r="T15" i="20"/>
  <c r="T13" i="20" s="1"/>
  <c r="S126" i="20"/>
  <c r="S124" i="20" s="1"/>
  <c r="O128" i="20"/>
  <c r="G159" i="20"/>
  <c r="G176" i="20"/>
  <c r="J210" i="20"/>
  <c r="O256" i="20"/>
  <c r="O255" i="20" s="1"/>
  <c r="P210" i="20"/>
  <c r="S10" i="19"/>
  <c r="E15" i="19"/>
  <c r="E16" i="19"/>
  <c r="E20" i="19"/>
  <c r="T20" i="19"/>
  <c r="D22" i="19"/>
  <c r="C22" i="19" s="1"/>
  <c r="M23" i="19"/>
  <c r="O18" i="20"/>
  <c r="K29" i="20"/>
  <c r="J28" i="20"/>
  <c r="J26" i="20" s="1"/>
  <c r="O31" i="20"/>
  <c r="U28" i="20"/>
  <c r="U26" i="20" s="1"/>
  <c r="G168" i="20"/>
  <c r="N183" i="20"/>
  <c r="S212" i="20"/>
  <c r="S211" i="20" s="1"/>
  <c r="O218" i="20"/>
  <c r="O261" i="20"/>
  <c r="O260" i="20" s="1"/>
  <c r="U298" i="20"/>
  <c r="U297" i="20" s="1"/>
  <c r="G298" i="20"/>
  <c r="G297" i="20" s="1"/>
  <c r="G296" i="20" s="1"/>
  <c r="O228" i="20"/>
  <c r="O227" i="20" s="1"/>
  <c r="C117" i="17"/>
  <c r="E13" i="19"/>
  <c r="M15" i="19"/>
  <c r="E17" i="19"/>
  <c r="T21" i="19"/>
  <c r="D21" i="19" s="1"/>
  <c r="C21" i="19" s="1"/>
  <c r="M27" i="19"/>
  <c r="G29" i="20"/>
  <c r="G28" i="20" s="1"/>
  <c r="M28" i="20"/>
  <c r="M26" i="20" s="1"/>
  <c r="R28" i="20"/>
  <c r="R26" i="20" s="1"/>
  <c r="O161" i="20"/>
  <c r="S170" i="20"/>
  <c r="O172" i="20"/>
  <c r="I210" i="20"/>
  <c r="K212" i="20"/>
  <c r="K211" i="20" s="1"/>
  <c r="K210" i="20" s="1"/>
  <c r="J260" i="20"/>
  <c r="N260" i="20"/>
  <c r="N210" i="20" s="1"/>
  <c r="O278" i="20"/>
  <c r="O277" i="20" s="1"/>
  <c r="J12" i="20"/>
  <c r="G15" i="20"/>
  <c r="G13" i="20" s="1"/>
  <c r="G26" i="20"/>
  <c r="K58" i="20"/>
  <c r="K56" i="20" s="1"/>
  <c r="O89" i="20"/>
  <c r="P87" i="20"/>
  <c r="P108" i="20"/>
  <c r="P106" i="20" s="1"/>
  <c r="V210" i="20"/>
  <c r="J183" i="20"/>
  <c r="G186" i="20"/>
  <c r="G185" i="20" s="1"/>
  <c r="G184" i="20" s="1"/>
  <c r="G183" i="20" s="1"/>
  <c r="O15" i="20"/>
  <c r="O13" i="20" s="1"/>
  <c r="L28" i="20"/>
  <c r="L26" i="20" s="1"/>
  <c r="L12" i="20" s="1"/>
  <c r="M12" i="20"/>
  <c r="N12" i="20"/>
  <c r="T12" i="20"/>
  <c r="T11" i="20" s="1"/>
  <c r="K44" i="20"/>
  <c r="K42" i="20" s="1"/>
  <c r="O60" i="20"/>
  <c r="O96" i="20"/>
  <c r="G98" i="20"/>
  <c r="G96" i="20" s="1"/>
  <c r="G174" i="20"/>
  <c r="Q183" i="20"/>
  <c r="R215" i="20"/>
  <c r="R245" i="20"/>
  <c r="R255" i="20"/>
  <c r="R260" i="20"/>
  <c r="Q210" i="20"/>
  <c r="U296" i="20"/>
  <c r="U12" i="20"/>
  <c r="V12" i="20"/>
  <c r="O207" i="20"/>
  <c r="P206" i="20"/>
  <c r="K15" i="20"/>
  <c r="P26" i="20"/>
  <c r="O26" i="20" s="1"/>
  <c r="O29" i="20"/>
  <c r="K77" i="20"/>
  <c r="K75" i="20" s="1"/>
  <c r="O133" i="20"/>
  <c r="V183" i="20"/>
  <c r="M210" i="20"/>
  <c r="S215" i="20"/>
  <c r="S260" i="20"/>
  <c r="O292" i="20"/>
  <c r="O291" i="20" s="1"/>
  <c r="Q291" i="20"/>
  <c r="H12" i="20"/>
  <c r="R12" i="20"/>
  <c r="S98" i="20"/>
  <c r="S106" i="20"/>
  <c r="K108" i="20"/>
  <c r="K106" i="20" s="1"/>
  <c r="S115" i="20"/>
  <c r="K126" i="20"/>
  <c r="S159" i="20"/>
  <c r="K161" i="20"/>
  <c r="K159" i="20" s="1"/>
  <c r="I298" i="20"/>
  <c r="I297" i="20" s="1"/>
  <c r="I296" i="20" s="1"/>
  <c r="L183" i="20"/>
  <c r="T210" i="20"/>
  <c r="O98" i="20"/>
  <c r="O117" i="20"/>
  <c r="P170" i="20"/>
  <c r="P168" i="20" s="1"/>
  <c r="O168" i="20" s="1"/>
  <c r="K174" i="20"/>
  <c r="U183" i="20"/>
  <c r="O211" i="20"/>
  <c r="O212" i="20"/>
  <c r="O286" i="20"/>
  <c r="O285" i="20" s="1"/>
  <c r="S330" i="20"/>
  <c r="S329" i="20" s="1"/>
  <c r="S328" i="20" s="1"/>
  <c r="S298" i="20" s="1"/>
  <c r="S297" i="20" s="1"/>
  <c r="S296" i="20" s="1"/>
  <c r="C23" i="17"/>
  <c r="E10" i="17"/>
  <c r="I10" i="17"/>
  <c r="M10" i="17"/>
  <c r="G10" i="17"/>
  <c r="J23" i="17"/>
  <c r="C20" i="17"/>
  <c r="D23" i="19"/>
  <c r="D24" i="19"/>
  <c r="F10" i="17"/>
  <c r="C11" i="17"/>
  <c r="M12" i="19"/>
  <c r="M11" i="19" s="1"/>
  <c r="T16" i="19"/>
  <c r="T17" i="19"/>
  <c r="F19" i="19"/>
  <c r="T19" i="19"/>
  <c r="D19" i="19" s="1"/>
  <c r="F23" i="19"/>
  <c r="F24" i="19"/>
  <c r="M26" i="19"/>
  <c r="T28" i="19"/>
  <c r="D28" i="19" s="1"/>
  <c r="C28" i="19" s="1"/>
  <c r="T29" i="19"/>
  <c r="D29" i="19" s="1"/>
  <c r="K13" i="20"/>
  <c r="F12" i="19"/>
  <c r="F11" i="19" s="1"/>
  <c r="M16" i="19"/>
  <c r="S87" i="20"/>
  <c r="S85" i="20" s="1"/>
  <c r="K96" i="20"/>
  <c r="D10" i="17"/>
  <c r="H10" i="17"/>
  <c r="L10" i="17"/>
  <c r="T13" i="19"/>
  <c r="T11" i="19" s="1"/>
  <c r="T15" i="19"/>
  <c r="D15" i="19" s="1"/>
  <c r="M17" i="19"/>
  <c r="F18" i="19"/>
  <c r="T18" i="19"/>
  <c r="M20" i="19"/>
  <c r="M14" i="19" s="1"/>
  <c r="E21" i="19"/>
  <c r="T25" i="19"/>
  <c r="D25" i="19" s="1"/>
  <c r="E27" i="19"/>
  <c r="T27" i="19"/>
  <c r="D27" i="19" s="1"/>
  <c r="C27" i="19" s="1"/>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P126" i="20"/>
  <c r="S135" i="20"/>
  <c r="O137" i="20"/>
  <c r="O148" i="20"/>
  <c r="O106" i="20"/>
  <c r="O170" i="20"/>
  <c r="M29" i="19"/>
  <c r="O108" i="20"/>
  <c r="O119" i="20"/>
  <c r="K124" i="20"/>
  <c r="K135" i="20"/>
  <c r="K133" i="20" s="1"/>
  <c r="O159" i="20"/>
  <c r="S133" i="20"/>
  <c r="O135" i="20"/>
  <c r="K148" i="20"/>
  <c r="O178" i="20"/>
  <c r="P176" i="20"/>
  <c r="O186" i="20"/>
  <c r="P185" i="20"/>
  <c r="S183" i="20"/>
  <c r="O194" i="20"/>
  <c r="O150" i="20"/>
  <c r="O163" i="20"/>
  <c r="O195" i="20"/>
  <c r="S150" i="20"/>
  <c r="S148" i="20" s="1"/>
  <c r="O152" i="20"/>
  <c r="K170" i="20"/>
  <c r="K168" i="20" s="1"/>
  <c r="S174" i="20"/>
  <c r="K183" i="20"/>
  <c r="O196" i="20"/>
  <c r="E11" i="19"/>
  <c r="D16" i="19"/>
  <c r="G14" i="19"/>
  <c r="G10" i="19" s="1"/>
  <c r="F16" i="19"/>
  <c r="F21" i="19"/>
  <c r="F25" i="19"/>
  <c r="F17" i="19"/>
  <c r="D18" i="19"/>
  <c r="D20" i="19"/>
  <c r="C20" i="19" s="1"/>
  <c r="F22" i="19"/>
  <c r="E23" i="19"/>
  <c r="C23" i="19" s="1"/>
  <c r="E24" i="19"/>
  <c r="C24" i="19" s="1"/>
  <c r="E25" i="19"/>
  <c r="D26" i="19"/>
  <c r="C26" i="19" s="1"/>
  <c r="D13" i="19"/>
  <c r="C13" i="19" s="1"/>
  <c r="H14" i="19"/>
  <c r="H10" i="19" s="1"/>
  <c r="X14" i="19"/>
  <c r="E18" i="19"/>
  <c r="E19" i="19"/>
  <c r="X11" i="19"/>
  <c r="D12" i="19"/>
  <c r="Q14" i="19"/>
  <c r="Q10" i="19" s="1"/>
  <c r="U14" i="19"/>
  <c r="U10" i="19" s="1"/>
  <c r="E29" i="6"/>
  <c r="D29" i="6"/>
  <c r="C32" i="6"/>
  <c r="M10" i="19" l="1"/>
  <c r="S210" i="20"/>
  <c r="Q11" i="20"/>
  <c r="N11" i="20"/>
  <c r="G213" i="20"/>
  <c r="G212" i="20" s="1"/>
  <c r="G211" i="20" s="1"/>
  <c r="G210" i="20" s="1"/>
  <c r="H212" i="20"/>
  <c r="H211" i="20" s="1"/>
  <c r="H210" i="20" s="1"/>
  <c r="O210" i="20"/>
  <c r="H11" i="20"/>
  <c r="V11" i="20"/>
  <c r="R210" i="20"/>
  <c r="R11" i="20" s="1"/>
  <c r="L11" i="20"/>
  <c r="C16" i="19"/>
  <c r="O28" i="20"/>
  <c r="O87" i="20"/>
  <c r="P85" i="20"/>
  <c r="O85" i="20" s="1"/>
  <c r="U11" i="20"/>
  <c r="J11" i="20"/>
  <c r="O206" i="20"/>
  <c r="P205" i="20"/>
  <c r="O205" i="20" s="1"/>
  <c r="I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I99" i="16" s="1"/>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K99" i="16" s="1"/>
  <c r="J100" i="16"/>
  <c r="J99" i="16" s="1"/>
  <c r="I100" i="16"/>
  <c r="H100" i="16"/>
  <c r="H99" i="16" s="1"/>
  <c r="G100" i="16"/>
  <c r="F100" i="16"/>
  <c r="F99" i="16" s="1"/>
  <c r="E100" i="16"/>
  <c r="D100" i="16"/>
  <c r="O99" i="16"/>
  <c r="N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H42" i="16"/>
  <c r="H26" i="16" s="1"/>
  <c r="G42" i="16"/>
  <c r="G26" i="16" s="1"/>
  <c r="F42" i="16"/>
  <c r="F26" i="16" s="1"/>
  <c r="E42" i="16"/>
  <c r="D42" i="16"/>
  <c r="C41" i="16"/>
  <c r="C40" i="16"/>
  <c r="C39" i="16"/>
  <c r="C38" i="16"/>
  <c r="C37" i="16"/>
  <c r="C36" i="16"/>
  <c r="C35" i="16"/>
  <c r="C34" i="16"/>
  <c r="C33" i="16"/>
  <c r="C32" i="16"/>
  <c r="C31" i="16"/>
  <c r="C30" i="16"/>
  <c r="C29" i="16"/>
  <c r="C28" i="16"/>
  <c r="C27" i="16"/>
  <c r="M26" i="16"/>
  <c r="I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G18" i="16"/>
  <c r="F18" i="16"/>
  <c r="E18" i="16"/>
  <c r="E14" i="16" s="1"/>
  <c r="D18" i="16"/>
  <c r="C17" i="16"/>
  <c r="C16" i="16"/>
  <c r="P15" i="16"/>
  <c r="O15" i="16"/>
  <c r="O14" i="16" s="1"/>
  <c r="O13" i="16" s="1"/>
  <c r="N15" i="16"/>
  <c r="M15" i="16"/>
  <c r="L15" i="16"/>
  <c r="K15" i="16"/>
  <c r="K14" i="16" s="1"/>
  <c r="J15" i="16"/>
  <c r="J14" i="16" s="1"/>
  <c r="I15" i="16"/>
  <c r="H15" i="16"/>
  <c r="G15" i="16"/>
  <c r="G14" i="16" s="1"/>
  <c r="G13" i="16" s="1"/>
  <c r="F15" i="16"/>
  <c r="F14" i="16" s="1"/>
  <c r="E15" i="16"/>
  <c r="D15" i="16"/>
  <c r="P14"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P13" i="16" l="1"/>
  <c r="M14" i="16"/>
  <c r="M13" i="16" s="1"/>
  <c r="K13" i="16"/>
  <c r="H13" i="16"/>
  <c r="D10" i="6"/>
  <c r="C11" i="6"/>
  <c r="C18" i="16"/>
  <c r="N14" i="16"/>
  <c r="I14" i="16"/>
  <c r="I13" i="16" s="1"/>
  <c r="E13" i="16"/>
  <c r="C23" i="16"/>
  <c r="C42" i="16"/>
  <c r="L42" i="16"/>
  <c r="L26" i="16" s="1"/>
  <c r="L13" i="16" s="1"/>
  <c r="C100" i="16"/>
  <c r="C116" i="16"/>
  <c r="F13" i="16"/>
  <c r="J13" i="16"/>
  <c r="N13" i="16"/>
  <c r="C113" i="16"/>
  <c r="C15" i="16"/>
  <c r="D14" i="16"/>
  <c r="D10" i="12"/>
  <c r="C29" i="6"/>
  <c r="C9" i="5"/>
  <c r="C8" i="5" s="1"/>
  <c r="D9" i="5"/>
  <c r="C17" i="3"/>
  <c r="C7" i="3"/>
  <c r="C26" i="16"/>
  <c r="D99" i="16"/>
  <c r="C99" i="16" s="1"/>
  <c r="C10" i="12"/>
  <c r="D9" i="6"/>
  <c r="C9" i="6" s="1"/>
  <c r="C10" i="6"/>
  <c r="C29" i="3" l="1"/>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<sst xmlns="http://schemas.openxmlformats.org/spreadsheetml/2006/main" count="2017" uniqueCount="1124">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</sst>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8">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
      <b/>
      <sz val="11"/>
      <color rgb="FFFF0000"/>
      <name val="Times New Roman"/>
      <family val="1"/>
    </font>
    <font>
      <sz val="11"/>
      <color rgb="FFFF0000"/>
      <name val="Times New Roman"/>
      <family val="1"/>
    </font>
    <font>
      <b/>
      <i/>
      <sz val="11"/>
      <color rgb="FFFF0000"/>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75">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xf numFmtId="0" fontId="45" fillId="0" borderId="15" xfId="0" applyFont="1" applyBorder="1" applyAlignment="1">
      <alignment horizontal="center" vertical="center"/>
    </xf>
    <xf numFmtId="167" fontId="45" fillId="0" borderId="15" xfId="10" applyNumberFormat="1" applyFont="1" applyBorder="1" applyAlignment="1">
      <alignment horizontal="left" vertical="center" wrapText="1"/>
    </xf>
    <xf numFmtId="167" fontId="45" fillId="0" borderId="15" xfId="10" applyNumberFormat="1" applyFont="1" applyBorder="1" applyAlignment="1">
      <alignment horizontal="center" vertical="center" wrapText="1"/>
    </xf>
    <xf numFmtId="0" fontId="46" fillId="0" borderId="15" xfId="4" applyFont="1" applyBorder="1"/>
    <xf numFmtId="3" fontId="46" fillId="0" borderId="15" xfId="13" quotePrefix="1" applyNumberFormat="1" applyFont="1" applyBorder="1" applyAlignment="1">
      <alignment horizontal="center" vertical="center" wrapText="1"/>
    </xf>
    <xf numFmtId="166" fontId="45" fillId="0" borderId="15" xfId="25" applyNumberFormat="1" applyFont="1" applyFill="1" applyBorder="1" applyAlignment="1">
      <alignment vertical="center"/>
    </xf>
    <xf numFmtId="0" fontId="46" fillId="0" borderId="0" xfId="4" applyFont="1"/>
    <xf numFmtId="49" fontId="45" fillId="0" borderId="15" xfId="13" applyNumberFormat="1" applyFont="1" applyBorder="1" applyAlignment="1">
      <alignment horizontal="center" vertical="center"/>
    </xf>
    <xf numFmtId="1" fontId="45" fillId="0" borderId="15" xfId="13" applyNumberFormat="1" applyFont="1" applyBorder="1" applyAlignment="1">
      <alignment vertical="center" wrapText="1"/>
    </xf>
    <xf numFmtId="167" fontId="47" fillId="0" borderId="15" xfId="10" applyNumberFormat="1" applyFont="1" applyBorder="1" applyAlignment="1">
      <alignment horizontal="center" vertical="center" wrapText="1"/>
    </xf>
    <xf numFmtId="1" fontId="45" fillId="0" borderId="15" xfId="13" applyNumberFormat="1" applyFont="1" applyBorder="1" applyAlignment="1">
      <alignment horizontal="center" vertical="center" wrapText="1"/>
    </xf>
    <xf numFmtId="0" fontId="46" fillId="0" borderId="15" xfId="0" applyFont="1" applyBorder="1" applyAlignment="1">
      <alignment horizontal="center" vertical="center"/>
    </xf>
    <xf numFmtId="167" fontId="46" fillId="0" borderId="15" xfId="10" applyNumberFormat="1" applyFont="1" applyBorder="1" applyAlignment="1">
      <alignment horizontal="left" vertical="center" wrapText="1"/>
    </xf>
    <xf numFmtId="167" fontId="46" fillId="0" borderId="15" xfId="10" applyNumberFormat="1" applyFont="1" applyBorder="1" applyAlignment="1">
      <alignment horizontal="center" vertical="center" wrapText="1"/>
    </xf>
    <xf numFmtId="0" fontId="46" fillId="0" borderId="15" xfId="0" applyFont="1" applyBorder="1" applyAlignment="1">
      <alignment horizontal="center" vertical="center" wrapText="1"/>
    </xf>
    <xf numFmtId="1" fontId="46" fillId="0" borderId="15" xfId="13" applyNumberFormat="1" applyFont="1" applyBorder="1" applyAlignment="1">
      <alignment vertical="center"/>
    </xf>
    <xf numFmtId="166" fontId="46" fillId="0" borderId="15" xfId="25" applyNumberFormat="1" applyFont="1" applyFill="1" applyBorder="1" applyAlignment="1">
      <alignment vertical="center"/>
    </xf>
    <xf numFmtId="166" fontId="46" fillId="0" borderId="15" xfId="0" applyNumberFormat="1" applyFont="1" applyBorder="1" applyAlignment="1">
      <alignment vertical="center"/>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4" t="s">
        <v>143</v>
      </c>
      <c r="B1" s="314"/>
      <c r="C1" s="70" t="s">
        <v>144</v>
      </c>
    </row>
    <row r="2" spans="1:3" ht="24.75" customHeight="1">
      <c r="A2" s="315" t="s">
        <v>145</v>
      </c>
      <c r="B2" s="315"/>
      <c r="C2" s="315"/>
    </row>
    <row r="3" spans="1:3">
      <c r="A3" s="316" t="s">
        <v>146</v>
      </c>
      <c r="B3" s="316"/>
      <c r="C3" s="316"/>
    </row>
    <row r="4" spans="1:3">
      <c r="A4" s="317" t="s">
        <v>1123</v>
      </c>
      <c r="B4" s="317"/>
      <c r="C4" s="317"/>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J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8" t="s">
        <v>143</v>
      </c>
      <c r="B1" s="318"/>
      <c r="H1" s="38"/>
      <c r="I1" s="38" t="s">
        <v>1119</v>
      </c>
      <c r="J1" s="189"/>
      <c r="K1" s="189"/>
    </row>
    <row r="2" spans="1:16" ht="27" customHeight="1">
      <c r="A2" s="315" t="s">
        <v>341</v>
      </c>
      <c r="B2" s="315"/>
      <c r="C2" s="315"/>
      <c r="D2" s="315"/>
      <c r="E2" s="315"/>
      <c r="F2" s="315"/>
      <c r="G2" s="315"/>
      <c r="H2" s="315"/>
      <c r="I2" s="315"/>
      <c r="J2" s="315"/>
    </row>
    <row r="3" spans="1:16">
      <c r="A3" s="316" t="s">
        <v>146</v>
      </c>
      <c r="B3" s="316"/>
      <c r="C3" s="316"/>
      <c r="D3" s="316"/>
      <c r="E3" s="316"/>
      <c r="F3" s="316"/>
      <c r="G3" s="316"/>
      <c r="H3" s="316"/>
      <c r="I3" s="316"/>
      <c r="J3" s="316"/>
    </row>
    <row r="4" spans="1:16">
      <c r="A4" s="317" t="s">
        <v>1123</v>
      </c>
      <c r="B4" s="317"/>
      <c r="C4" s="317"/>
      <c r="D4" s="317"/>
      <c r="E4" s="317"/>
      <c r="F4" s="317"/>
      <c r="G4" s="317"/>
      <c r="H4" s="317"/>
      <c r="I4" s="317"/>
      <c r="J4" s="317"/>
      <c r="K4" s="313"/>
      <c r="L4" s="313"/>
      <c r="M4" s="313"/>
      <c r="N4" s="313"/>
      <c r="O4" s="313"/>
      <c r="P4" s="313"/>
    </row>
    <row r="5" spans="1:16">
      <c r="J5" s="81" t="s">
        <v>147</v>
      </c>
    </row>
    <row r="6" spans="1:16" ht="25.5" customHeight="1">
      <c r="A6" s="348" t="s">
        <v>4</v>
      </c>
      <c r="B6" s="348" t="s">
        <v>311</v>
      </c>
      <c r="C6" s="348" t="s">
        <v>342</v>
      </c>
      <c r="D6" s="352" t="s">
        <v>198</v>
      </c>
      <c r="E6" s="353"/>
      <c r="F6" s="353"/>
      <c r="G6" s="354"/>
      <c r="H6" s="348" t="s">
        <v>343</v>
      </c>
      <c r="I6" s="348" t="s">
        <v>344</v>
      </c>
      <c r="J6" s="348" t="s">
        <v>345</v>
      </c>
    </row>
    <row r="7" spans="1:16">
      <c r="A7" s="348"/>
      <c r="B7" s="348"/>
      <c r="C7" s="348"/>
      <c r="D7" s="348" t="s">
        <v>346</v>
      </c>
      <c r="E7" s="349" t="s">
        <v>347</v>
      </c>
      <c r="F7" s="350"/>
      <c r="G7" s="351"/>
      <c r="H7" s="348"/>
      <c r="I7" s="348"/>
      <c r="J7" s="348"/>
    </row>
    <row r="8" spans="1:16" ht="141.75">
      <c r="A8" s="348"/>
      <c r="B8" s="348"/>
      <c r="C8" s="348"/>
      <c r="D8" s="348"/>
      <c r="E8" s="190" t="s">
        <v>348</v>
      </c>
      <c r="F8" s="190" t="s">
        <v>349</v>
      </c>
      <c r="G8" s="190" t="s">
        <v>402</v>
      </c>
      <c r="H8" s="348"/>
      <c r="I8" s="348"/>
      <c r="J8" s="348"/>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F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8" t="s">
        <v>143</v>
      </c>
      <c r="B1" s="318"/>
      <c r="E1" s="318" t="s">
        <v>351</v>
      </c>
      <c r="F1" s="318"/>
    </row>
    <row r="2" spans="1:10" ht="39" customHeight="1">
      <c r="A2" s="318" t="s">
        <v>352</v>
      </c>
      <c r="B2" s="318"/>
      <c r="C2" s="318"/>
      <c r="D2" s="318"/>
      <c r="E2" s="318"/>
      <c r="F2" s="318"/>
    </row>
    <row r="3" spans="1:10">
      <c r="A3" s="316" t="s">
        <v>146</v>
      </c>
      <c r="B3" s="316"/>
      <c r="C3" s="316"/>
      <c r="D3" s="316"/>
      <c r="E3" s="316"/>
      <c r="F3" s="316"/>
    </row>
    <row r="4" spans="1:10">
      <c r="A4" s="317" t="s">
        <v>1123</v>
      </c>
      <c r="B4" s="317"/>
      <c r="C4" s="317"/>
      <c r="D4" s="317"/>
      <c r="E4" s="317"/>
      <c r="F4" s="317"/>
      <c r="G4" s="313"/>
      <c r="H4" s="313"/>
      <c r="I4" s="313"/>
      <c r="J4" s="313"/>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90" zoomScaleNormal="90" workbookViewId="0">
      <selection activeCell="A4" sqref="A4:Z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3" t="s">
        <v>357</v>
      </c>
      <c r="B1" s="343"/>
      <c r="R1" s="343" t="s">
        <v>358</v>
      </c>
      <c r="S1" s="343"/>
      <c r="T1" s="343"/>
      <c r="U1" s="343"/>
      <c r="V1" s="343"/>
      <c r="W1" s="343"/>
      <c r="X1" s="343"/>
      <c r="Y1" s="343"/>
      <c r="Z1" s="343"/>
    </row>
    <row r="2" spans="1:26">
      <c r="A2" s="355" t="s">
        <v>1120</v>
      </c>
      <c r="B2" s="355"/>
      <c r="C2" s="355"/>
      <c r="D2" s="355"/>
      <c r="E2" s="355"/>
      <c r="F2" s="355"/>
      <c r="G2" s="355"/>
      <c r="H2" s="355"/>
      <c r="I2" s="355"/>
      <c r="J2" s="355"/>
      <c r="K2" s="355"/>
      <c r="L2" s="355"/>
      <c r="M2" s="355"/>
      <c r="N2" s="355"/>
      <c r="O2" s="355"/>
      <c r="P2" s="355"/>
      <c r="Q2" s="355"/>
      <c r="R2" s="355"/>
      <c r="S2" s="355"/>
      <c r="T2" s="355"/>
      <c r="U2" s="355"/>
      <c r="V2" s="355"/>
      <c r="W2" s="355"/>
      <c r="X2" s="355"/>
      <c r="Y2" s="355"/>
      <c r="Z2" s="355"/>
    </row>
    <row r="3" spans="1:26">
      <c r="A3" s="327" t="s">
        <v>146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row>
    <row r="4" spans="1:26">
      <c r="A4" s="317" t="s">
        <v>1123</v>
      </c>
      <c r="B4" s="317"/>
      <c r="C4" s="317"/>
      <c r="D4" s="317"/>
      <c r="E4" s="317"/>
      <c r="F4" s="317"/>
      <c r="G4" s="317"/>
      <c r="H4" s="317"/>
      <c r="I4" s="317"/>
      <c r="J4" s="317"/>
      <c r="K4" s="317"/>
      <c r="L4" s="317"/>
      <c r="M4" s="317"/>
      <c r="N4" s="317"/>
      <c r="O4" s="317"/>
      <c r="P4" s="317"/>
      <c r="Q4" s="317"/>
      <c r="R4" s="317"/>
      <c r="S4" s="317"/>
      <c r="T4" s="317"/>
      <c r="U4" s="317"/>
      <c r="V4" s="317"/>
      <c r="W4" s="317"/>
      <c r="X4" s="317"/>
      <c r="Y4" s="317"/>
      <c r="Z4" s="317"/>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6" t="s">
        <v>360</v>
      </c>
      <c r="E7" s="356" t="s">
        <v>361</v>
      </c>
      <c r="F7" s="344" t="s">
        <v>346</v>
      </c>
      <c r="G7" s="356" t="s">
        <v>360</v>
      </c>
      <c r="H7" s="356"/>
      <c r="I7" s="356"/>
      <c r="J7" s="356" t="s">
        <v>361</v>
      </c>
      <c r="K7" s="356"/>
      <c r="L7" s="356"/>
      <c r="M7" s="344" t="s">
        <v>346</v>
      </c>
      <c r="N7" s="356" t="s">
        <v>360</v>
      </c>
      <c r="O7" s="356"/>
      <c r="P7" s="356"/>
      <c r="Q7" s="356" t="s">
        <v>361</v>
      </c>
      <c r="R7" s="356"/>
      <c r="S7" s="356"/>
      <c r="T7" s="344" t="s">
        <v>346</v>
      </c>
      <c r="U7" s="356" t="s">
        <v>360</v>
      </c>
      <c r="V7" s="356"/>
      <c r="W7" s="356"/>
      <c r="X7" s="356" t="s">
        <v>361</v>
      </c>
      <c r="Y7" s="356"/>
      <c r="Z7" s="356"/>
    </row>
    <row r="8" spans="1:26" ht="25.5">
      <c r="A8" s="344"/>
      <c r="B8" s="344"/>
      <c r="C8" s="344"/>
      <c r="D8" s="356"/>
      <c r="E8" s="356"/>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F6:L6"/>
    <mergeCell ref="M6:S6"/>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tabSelected="1" topLeftCell="A350" zoomScaleNormal="100" workbookViewId="0">
      <selection activeCell="E303" sqref="E303"/>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2.5703125" style="179" customWidth="1"/>
    <col min="9" max="9" width="13.8554687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10.7109375" style="179" customWidth="1"/>
    <col min="16" max="16" width="9.140625" style="179"/>
    <col min="17" max="17" width="12" style="179" customWidth="1"/>
    <col min="18" max="18" width="7.5703125" style="179" customWidth="1"/>
    <col min="19" max="19" width="12.710937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0" t="s">
        <v>357</v>
      </c>
      <c r="B1" s="330"/>
      <c r="T1" s="330" t="s">
        <v>374</v>
      </c>
      <c r="U1" s="330"/>
      <c r="V1" s="330"/>
    </row>
    <row r="2" spans="1:22">
      <c r="A2" s="331" t="s">
        <v>375</v>
      </c>
      <c r="B2" s="331"/>
      <c r="C2" s="331"/>
      <c r="D2" s="331"/>
      <c r="E2" s="331"/>
      <c r="F2" s="331"/>
      <c r="G2" s="331"/>
      <c r="H2" s="331"/>
      <c r="I2" s="331"/>
      <c r="J2" s="331"/>
      <c r="K2" s="331"/>
      <c r="L2" s="331"/>
      <c r="M2" s="331"/>
      <c r="N2" s="331"/>
      <c r="O2" s="331"/>
      <c r="P2" s="331"/>
      <c r="Q2" s="331"/>
      <c r="R2" s="331"/>
      <c r="S2" s="331"/>
      <c r="T2" s="331"/>
      <c r="U2" s="331"/>
      <c r="V2" s="331"/>
    </row>
    <row r="3" spans="1:22">
      <c r="A3" s="332" t="s">
        <v>146</v>
      </c>
      <c r="B3" s="332"/>
      <c r="C3" s="332"/>
      <c r="D3" s="332"/>
      <c r="E3" s="332"/>
      <c r="F3" s="332"/>
      <c r="G3" s="332"/>
      <c r="H3" s="332"/>
      <c r="I3" s="332"/>
      <c r="J3" s="332"/>
      <c r="K3" s="332"/>
      <c r="L3" s="332"/>
      <c r="M3" s="332"/>
      <c r="N3" s="332"/>
      <c r="O3" s="332"/>
      <c r="P3" s="332"/>
      <c r="Q3" s="332"/>
      <c r="R3" s="332"/>
      <c r="S3" s="332"/>
      <c r="T3" s="332"/>
      <c r="U3" s="332"/>
      <c r="V3" s="332"/>
    </row>
    <row r="4" spans="1:22">
      <c r="A4" s="317" t="s">
        <v>1123</v>
      </c>
      <c r="B4" s="317"/>
      <c r="C4" s="317"/>
      <c r="D4" s="317"/>
      <c r="E4" s="317"/>
      <c r="F4" s="317"/>
      <c r="G4" s="317"/>
      <c r="H4" s="317"/>
      <c r="I4" s="317"/>
      <c r="J4" s="317"/>
      <c r="K4" s="317"/>
      <c r="L4" s="317"/>
      <c r="M4" s="317"/>
      <c r="N4" s="317"/>
      <c r="O4" s="317"/>
      <c r="P4" s="317"/>
      <c r="Q4" s="317"/>
      <c r="R4" s="317"/>
      <c r="S4" s="317"/>
      <c r="T4" s="317"/>
      <c r="U4" s="317"/>
      <c r="V4" s="317"/>
    </row>
    <row r="5" spans="1:22">
      <c r="U5" s="188" t="s">
        <v>147</v>
      </c>
    </row>
    <row r="6" spans="1:22">
      <c r="A6" s="328" t="s">
        <v>4</v>
      </c>
      <c r="B6" s="328" t="s">
        <v>376</v>
      </c>
      <c r="C6" s="328" t="s">
        <v>377</v>
      </c>
      <c r="D6" s="328" t="s">
        <v>378</v>
      </c>
      <c r="E6" s="328" t="s">
        <v>379</v>
      </c>
      <c r="F6" s="328" t="s">
        <v>380</v>
      </c>
      <c r="G6" s="328"/>
      <c r="H6" s="328"/>
      <c r="I6" s="328"/>
      <c r="J6" s="328"/>
      <c r="K6" s="328" t="s">
        <v>381</v>
      </c>
      <c r="L6" s="328"/>
      <c r="M6" s="328"/>
      <c r="N6" s="328"/>
      <c r="O6" s="328" t="s">
        <v>382</v>
      </c>
      <c r="P6" s="328"/>
      <c r="Q6" s="328"/>
      <c r="R6" s="328"/>
      <c r="S6" s="328" t="s">
        <v>383</v>
      </c>
      <c r="T6" s="328"/>
      <c r="U6" s="328"/>
      <c r="V6" s="328"/>
    </row>
    <row r="7" spans="1:22">
      <c r="A7" s="328"/>
      <c r="B7" s="328"/>
      <c r="C7" s="328"/>
      <c r="D7" s="328"/>
      <c r="E7" s="328"/>
      <c r="F7" s="328" t="s">
        <v>384</v>
      </c>
      <c r="G7" s="328" t="s">
        <v>385</v>
      </c>
      <c r="H7" s="328"/>
      <c r="I7" s="328"/>
      <c r="J7" s="328"/>
      <c r="K7" s="328"/>
      <c r="L7" s="328"/>
      <c r="M7" s="328"/>
      <c r="N7" s="328"/>
      <c r="O7" s="328"/>
      <c r="P7" s="328"/>
      <c r="Q7" s="328"/>
      <c r="R7" s="328"/>
      <c r="S7" s="328"/>
      <c r="T7" s="328"/>
      <c r="U7" s="328"/>
      <c r="V7" s="328"/>
    </row>
    <row r="8" spans="1:22">
      <c r="A8" s="328"/>
      <c r="B8" s="328"/>
      <c r="C8" s="328"/>
      <c r="D8" s="328"/>
      <c r="E8" s="328"/>
      <c r="F8" s="328"/>
      <c r="G8" s="328" t="s">
        <v>386</v>
      </c>
      <c r="H8" s="328" t="s">
        <v>387</v>
      </c>
      <c r="I8" s="328"/>
      <c r="J8" s="328"/>
      <c r="K8" s="328" t="s">
        <v>346</v>
      </c>
      <c r="L8" s="328" t="s">
        <v>387</v>
      </c>
      <c r="M8" s="328"/>
      <c r="N8" s="328"/>
      <c r="O8" s="328" t="s">
        <v>346</v>
      </c>
      <c r="P8" s="328" t="s">
        <v>387</v>
      </c>
      <c r="Q8" s="328"/>
      <c r="R8" s="328"/>
      <c r="S8" s="328" t="s">
        <v>346</v>
      </c>
      <c r="T8" s="328" t="s">
        <v>387</v>
      </c>
      <c r="U8" s="328"/>
      <c r="V8" s="328"/>
    </row>
    <row r="9" spans="1:22" ht="42.75">
      <c r="A9" s="328"/>
      <c r="B9" s="328"/>
      <c r="C9" s="328"/>
      <c r="D9" s="328"/>
      <c r="E9" s="328"/>
      <c r="F9" s="328"/>
      <c r="G9" s="328"/>
      <c r="H9" s="159" t="s">
        <v>388</v>
      </c>
      <c r="I9" s="159" t="s">
        <v>389</v>
      </c>
      <c r="J9" s="159" t="s">
        <v>457</v>
      </c>
      <c r="K9" s="328"/>
      <c r="L9" s="159" t="s">
        <v>388</v>
      </c>
      <c r="M9" s="159" t="s">
        <v>389</v>
      </c>
      <c r="N9" s="159" t="s">
        <v>457</v>
      </c>
      <c r="O9" s="328"/>
      <c r="P9" s="159" t="s">
        <v>388</v>
      </c>
      <c r="Q9" s="159" t="s">
        <v>389</v>
      </c>
      <c r="R9" s="159" t="s">
        <v>457</v>
      </c>
      <c r="S9" s="328"/>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s="363" customFormat="1">
      <c r="A301" s="357" t="s">
        <v>45</v>
      </c>
      <c r="B301" s="358" t="s">
        <v>446</v>
      </c>
      <c r="C301" s="359"/>
      <c r="D301" s="360"/>
      <c r="E301" s="361"/>
      <c r="F301" s="361"/>
      <c r="G301" s="362">
        <f>G302</f>
        <v>81000</v>
      </c>
      <c r="H301" s="360"/>
      <c r="I301" s="362">
        <f t="shared" ref="I301" si="128">I302</f>
        <v>76000</v>
      </c>
      <c r="J301" s="360"/>
      <c r="K301" s="362">
        <v>22800</v>
      </c>
      <c r="L301" s="360"/>
      <c r="M301" s="362">
        <v>22800</v>
      </c>
      <c r="N301" s="360"/>
      <c r="O301" s="362">
        <v>22800</v>
      </c>
      <c r="P301" s="360"/>
      <c r="Q301" s="362">
        <v>22800</v>
      </c>
      <c r="R301" s="360"/>
      <c r="S301" s="362">
        <f t="shared" ref="S301" si="129">S302</f>
        <v>18000</v>
      </c>
      <c r="T301" s="360"/>
      <c r="U301" s="362">
        <f>U302</f>
        <v>18000</v>
      </c>
      <c r="V301" s="360"/>
    </row>
    <row r="302" spans="1:22" s="363" customFormat="1" ht="28.5">
      <c r="A302" s="364"/>
      <c r="B302" s="365" t="s">
        <v>1003</v>
      </c>
      <c r="C302" s="366"/>
      <c r="D302" s="360"/>
      <c r="E302" s="367"/>
      <c r="F302" s="367"/>
      <c r="G302" s="362">
        <f>SUM(G303)</f>
        <v>81000</v>
      </c>
      <c r="H302" s="360"/>
      <c r="I302" s="362">
        <f t="shared" ref="I302" si="130">SUM(I303)</f>
        <v>76000</v>
      </c>
      <c r="J302" s="360"/>
      <c r="K302" s="362">
        <v>22800</v>
      </c>
      <c r="L302" s="360"/>
      <c r="M302" s="362">
        <v>22800</v>
      </c>
      <c r="N302" s="360"/>
      <c r="O302" s="362">
        <v>22800</v>
      </c>
      <c r="P302" s="360"/>
      <c r="Q302" s="362">
        <v>22800</v>
      </c>
      <c r="R302" s="360"/>
      <c r="S302" s="362">
        <f t="shared" ref="S302" si="131">SUM(S303)</f>
        <v>18000</v>
      </c>
      <c r="T302" s="360"/>
      <c r="U302" s="362">
        <f>SUM(U303)</f>
        <v>18000</v>
      </c>
      <c r="V302" s="360"/>
    </row>
    <row r="303" spans="1:22" s="363" customFormat="1" ht="45">
      <c r="A303" s="368">
        <v>1</v>
      </c>
      <c r="B303" s="369" t="s">
        <v>1004</v>
      </c>
      <c r="C303" s="370" t="s">
        <v>1005</v>
      </c>
      <c r="D303" s="371" t="s">
        <v>1000</v>
      </c>
      <c r="E303" s="372" t="s">
        <v>1001</v>
      </c>
      <c r="F303" s="371" t="s">
        <v>1006</v>
      </c>
      <c r="G303" s="373">
        <v>81000</v>
      </c>
      <c r="H303" s="360"/>
      <c r="I303" s="373">
        <v>76000</v>
      </c>
      <c r="J303" s="360"/>
      <c r="K303" s="373">
        <v>22800</v>
      </c>
      <c r="L303" s="360"/>
      <c r="M303" s="373">
        <v>22800</v>
      </c>
      <c r="N303" s="360"/>
      <c r="O303" s="373">
        <v>22800</v>
      </c>
      <c r="P303" s="360"/>
      <c r="Q303" s="373">
        <v>22800</v>
      </c>
      <c r="R303" s="360"/>
      <c r="S303" s="374">
        <v>18000</v>
      </c>
      <c r="T303" s="360"/>
      <c r="U303" s="374">
        <v>18000</v>
      </c>
      <c r="V303" s="360"/>
    </row>
    <row r="304" spans="1:22" ht="28.5">
      <c r="A304" s="220" t="s">
        <v>49</v>
      </c>
      <c r="B304" s="56" t="s">
        <v>1007</v>
      </c>
      <c r="C304" s="280"/>
      <c r="D304" s="269"/>
      <c r="E304" s="277"/>
      <c r="F304" s="280"/>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2" t="s">
        <v>393</v>
      </c>
      <c r="B305" s="283" t="s">
        <v>1008</v>
      </c>
      <c r="C305" s="276"/>
      <c r="D305" s="269"/>
      <c r="E305" s="284"/>
      <c r="F305" s="284"/>
      <c r="G305" s="285">
        <f>SUM(G306)</f>
        <v>104000</v>
      </c>
      <c r="H305" s="269"/>
      <c r="I305" s="285">
        <f t="shared" ref="I305" si="134">SUM(I306)</f>
        <v>100000</v>
      </c>
      <c r="J305" s="269"/>
      <c r="K305" s="285">
        <v>42990</v>
      </c>
      <c r="L305" s="269"/>
      <c r="M305" s="285">
        <v>42490</v>
      </c>
      <c r="N305" s="269"/>
      <c r="O305" s="285">
        <v>42990</v>
      </c>
      <c r="P305" s="269"/>
      <c r="Q305" s="285">
        <v>42490</v>
      </c>
      <c r="R305" s="269"/>
      <c r="S305" s="285">
        <f t="shared" ref="S305" si="135">SUM(S306)</f>
        <v>22000</v>
      </c>
      <c r="T305" s="269"/>
      <c r="U305" s="285">
        <f>SUM(U306)</f>
        <v>22000</v>
      </c>
      <c r="V305" s="269"/>
    </row>
    <row r="306" spans="1:22" ht="45">
      <c r="A306" s="211">
        <v>1</v>
      </c>
      <c r="B306" s="209" t="s">
        <v>1009</v>
      </c>
      <c r="C306" s="280" t="s">
        <v>1010</v>
      </c>
      <c r="D306" s="211" t="s">
        <v>1000</v>
      </c>
      <c r="E306" s="270" t="s">
        <v>1001</v>
      </c>
      <c r="F306" s="211" t="s">
        <v>1011</v>
      </c>
      <c r="G306" s="286">
        <v>104000</v>
      </c>
      <c r="H306" s="269"/>
      <c r="I306" s="286">
        <v>100000</v>
      </c>
      <c r="J306" s="269"/>
      <c r="K306" s="286">
        <v>42990</v>
      </c>
      <c r="L306" s="269"/>
      <c r="M306" s="286">
        <v>42490</v>
      </c>
      <c r="N306" s="269"/>
      <c r="O306" s="286">
        <v>42990</v>
      </c>
      <c r="P306" s="269"/>
      <c r="Q306" s="286">
        <v>42490</v>
      </c>
      <c r="R306" s="269"/>
      <c r="S306" s="281">
        <f>U306</f>
        <v>22000</v>
      </c>
      <c r="T306" s="269"/>
      <c r="U306" s="281">
        <v>22000</v>
      </c>
      <c r="V306" s="269"/>
    </row>
    <row r="307" spans="1:22">
      <c r="A307" s="220" t="s">
        <v>86</v>
      </c>
      <c r="B307" s="56" t="s">
        <v>1012</v>
      </c>
      <c r="C307" s="280"/>
      <c r="D307" s="269"/>
      <c r="E307" s="277"/>
      <c r="F307" s="280"/>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2" t="s">
        <v>393</v>
      </c>
      <c r="B308" s="283" t="s">
        <v>1008</v>
      </c>
      <c r="C308" s="276"/>
      <c r="D308" s="269"/>
      <c r="E308" s="284"/>
      <c r="F308" s="284"/>
      <c r="G308" s="285">
        <f t="shared" ref="G308" si="138">SUM(G309:G310)</f>
        <v>1133692</v>
      </c>
      <c r="H308" s="269"/>
      <c r="I308" s="285">
        <f t="shared" ref="I308" si="139">SUM(I309:I310)</f>
        <v>1098692</v>
      </c>
      <c r="J308" s="269"/>
      <c r="K308" s="285">
        <v>51494</v>
      </c>
      <c r="L308" s="269"/>
      <c r="M308" s="285">
        <v>49000</v>
      </c>
      <c r="N308" s="269"/>
      <c r="O308" s="285">
        <v>51494</v>
      </c>
      <c r="P308" s="269"/>
      <c r="Q308" s="285">
        <v>49000</v>
      </c>
      <c r="R308" s="269"/>
      <c r="S308" s="285">
        <f t="shared" ref="S308" si="140">SUM(S309:S310)</f>
        <v>200000</v>
      </c>
      <c r="T308" s="269"/>
      <c r="U308" s="285">
        <f>SUM(U309:U310)</f>
        <v>200000</v>
      </c>
      <c r="V308" s="269"/>
    </row>
    <row r="309" spans="1:22" ht="45">
      <c r="A309" s="211">
        <v>1</v>
      </c>
      <c r="B309" s="209" t="s">
        <v>1013</v>
      </c>
      <c r="C309" s="211" t="s">
        <v>1010</v>
      </c>
      <c r="D309" s="211" t="s">
        <v>1000</v>
      </c>
      <c r="E309" s="270" t="s">
        <v>1001</v>
      </c>
      <c r="F309" s="211" t="s">
        <v>1014</v>
      </c>
      <c r="G309" s="286">
        <v>503400</v>
      </c>
      <c r="H309" s="269"/>
      <c r="I309" s="286">
        <v>488400</v>
      </c>
      <c r="J309" s="269"/>
      <c r="K309" s="286">
        <v>1304</v>
      </c>
      <c r="L309" s="269"/>
      <c r="M309" s="286"/>
      <c r="N309" s="269"/>
      <c r="O309" s="286">
        <v>1304</v>
      </c>
      <c r="P309" s="269"/>
      <c r="Q309" s="286"/>
      <c r="R309" s="269"/>
      <c r="S309" s="281">
        <f>U309</f>
        <v>50000</v>
      </c>
      <c r="T309" s="269"/>
      <c r="U309" s="281">
        <v>50000</v>
      </c>
      <c r="V309" s="269"/>
    </row>
    <row r="310" spans="1:22" ht="60">
      <c r="A310" s="211">
        <v>2</v>
      </c>
      <c r="B310" s="209" t="s">
        <v>1015</v>
      </c>
      <c r="C310" s="211" t="s">
        <v>1016</v>
      </c>
      <c r="D310" s="211" t="s">
        <v>1000</v>
      </c>
      <c r="E310" s="270" t="s">
        <v>1001</v>
      </c>
      <c r="F310" s="287" t="s">
        <v>1017</v>
      </c>
      <c r="G310" s="286">
        <v>630292</v>
      </c>
      <c r="H310" s="269"/>
      <c r="I310" s="286">
        <v>610292</v>
      </c>
      <c r="J310" s="269"/>
      <c r="K310" s="286">
        <v>50190</v>
      </c>
      <c r="L310" s="269"/>
      <c r="M310" s="286">
        <v>49000</v>
      </c>
      <c r="N310" s="269"/>
      <c r="O310" s="286">
        <v>50190</v>
      </c>
      <c r="P310" s="269"/>
      <c r="Q310" s="286">
        <v>49000</v>
      </c>
      <c r="R310" s="269"/>
      <c r="S310" s="281">
        <f>U310</f>
        <v>150000</v>
      </c>
      <c r="T310" s="269"/>
      <c r="U310" s="281">
        <v>150000</v>
      </c>
      <c r="V310" s="269"/>
    </row>
    <row r="311" spans="1:22" ht="42.75">
      <c r="A311" s="275" t="s">
        <v>120</v>
      </c>
      <c r="B311" s="273" t="s">
        <v>1018</v>
      </c>
      <c r="C311" s="57"/>
      <c r="D311" s="269"/>
      <c r="E311" s="277"/>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8"/>
      <c r="B312" s="283" t="s">
        <v>1008</v>
      </c>
      <c r="C312" s="276"/>
      <c r="D312" s="269"/>
      <c r="E312" s="270"/>
      <c r="F312" s="276"/>
      <c r="G312" s="285">
        <f t="shared" ref="G312" si="142">SUM(G313:G315)</f>
        <v>380365</v>
      </c>
      <c r="H312" s="269"/>
      <c r="I312" s="285">
        <f>SUM(I313:I315)</f>
        <v>367365</v>
      </c>
      <c r="J312" s="269"/>
      <c r="K312" s="285">
        <v>8575</v>
      </c>
      <c r="L312" s="269"/>
      <c r="M312" s="285">
        <v>6575</v>
      </c>
      <c r="N312" s="269"/>
      <c r="O312" s="285">
        <v>8575</v>
      </c>
      <c r="P312" s="269"/>
      <c r="Q312" s="285">
        <v>6575</v>
      </c>
      <c r="R312" s="269"/>
      <c r="S312" s="285">
        <f t="shared" ref="S312" si="143">SUM(S313:S315)</f>
        <v>106000</v>
      </c>
      <c r="T312" s="269"/>
      <c r="U312" s="285">
        <f>SUM(U313:U315)</f>
        <v>106000</v>
      </c>
      <c r="V312" s="269"/>
    </row>
    <row r="313" spans="1:22" ht="75">
      <c r="A313" s="278">
        <v>1</v>
      </c>
      <c r="B313" s="289"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8">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8">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7"/>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8"/>
      <c r="B317" s="283" t="s">
        <v>1008</v>
      </c>
      <c r="C317" s="276"/>
      <c r="D317" s="269"/>
      <c r="E317" s="270"/>
      <c r="F317" s="276"/>
      <c r="G317" s="285">
        <f t="shared" ref="G317" si="146">SUM(G318:G327)</f>
        <v>1755000</v>
      </c>
      <c r="H317" s="269"/>
      <c r="I317" s="285">
        <f>SUM(I318:I327)</f>
        <v>1693000</v>
      </c>
      <c r="J317" s="269"/>
      <c r="K317" s="285">
        <v>517754</v>
      </c>
      <c r="L317" s="269"/>
      <c r="M317" s="285">
        <v>485000</v>
      </c>
      <c r="N317" s="269"/>
      <c r="O317" s="285">
        <v>517754</v>
      </c>
      <c r="P317" s="269"/>
      <c r="Q317" s="285">
        <v>485000</v>
      </c>
      <c r="R317" s="269"/>
      <c r="S317" s="285">
        <f t="shared" ref="S317" si="147">SUM(S318:S327)</f>
        <v>397000</v>
      </c>
      <c r="T317" s="269"/>
      <c r="U317" s="285">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89"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5"/>
      <c r="G328" s="285">
        <f>G329</f>
        <v>230071</v>
      </c>
      <c r="H328" s="269"/>
      <c r="I328" s="285">
        <f t="shared" ref="I328" si="149">I329</f>
        <v>221071</v>
      </c>
      <c r="J328" s="269"/>
      <c r="K328" s="285">
        <v>71933</v>
      </c>
      <c r="L328" s="269"/>
      <c r="M328" s="285">
        <v>70943</v>
      </c>
      <c r="N328" s="269"/>
      <c r="O328" s="285">
        <v>71933</v>
      </c>
      <c r="P328" s="269"/>
      <c r="Q328" s="285">
        <v>70943</v>
      </c>
      <c r="R328" s="269"/>
      <c r="S328" s="285">
        <f t="shared" ref="S328" si="150">S329</f>
        <v>86200</v>
      </c>
      <c r="T328" s="269"/>
      <c r="U328" s="285">
        <f>U329</f>
        <v>86200</v>
      </c>
      <c r="V328" s="269"/>
    </row>
    <row r="329" spans="1:22" ht="30">
      <c r="A329" s="288"/>
      <c r="B329" s="283" t="s">
        <v>1008</v>
      </c>
      <c r="C329" s="276"/>
      <c r="D329" s="269"/>
      <c r="E329" s="270"/>
      <c r="F329" s="276"/>
      <c r="G329" s="285">
        <f>SUM(G330:G331)</f>
        <v>230071</v>
      </c>
      <c r="H329" s="269"/>
      <c r="I329" s="285">
        <f t="shared" ref="I329" si="151">SUM(I330:I331)</f>
        <v>221071</v>
      </c>
      <c r="J329" s="269"/>
      <c r="K329" s="285">
        <v>71933</v>
      </c>
      <c r="L329" s="269"/>
      <c r="M329" s="285">
        <v>70943</v>
      </c>
      <c r="N329" s="269"/>
      <c r="O329" s="285">
        <v>71933</v>
      </c>
      <c r="P329" s="269"/>
      <c r="Q329" s="285">
        <v>70943</v>
      </c>
      <c r="R329" s="269"/>
      <c r="S329" s="285">
        <f t="shared" ref="S329" si="152">SUM(S330:S331)</f>
        <v>86200</v>
      </c>
      <c r="T329" s="269"/>
      <c r="U329" s="285">
        <f>SUM(U330:U331)</f>
        <v>86200</v>
      </c>
      <c r="V329" s="269"/>
    </row>
    <row r="330" spans="1:22" ht="45">
      <c r="A330" s="278">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8">
        <v>2</v>
      </c>
      <c r="B331" s="209" t="s">
        <v>1060</v>
      </c>
      <c r="C331" s="211" t="s">
        <v>1026</v>
      </c>
      <c r="D331" s="211" t="s">
        <v>1000</v>
      </c>
      <c r="E331" s="270" t="s">
        <v>1001</v>
      </c>
      <c r="F331" s="287"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8">
        <v>1</v>
      </c>
      <c r="B333" s="279" t="s">
        <v>1063</v>
      </c>
      <c r="C333" s="280" t="s">
        <v>1064</v>
      </c>
      <c r="D333" s="211" t="s">
        <v>1000</v>
      </c>
      <c r="E333" s="270" t="s">
        <v>1001</v>
      </c>
      <c r="F333" s="280"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8">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79" t="s">
        <v>1070</v>
      </c>
      <c r="C336" s="280" t="s">
        <v>1016</v>
      </c>
      <c r="D336" s="211" t="s">
        <v>1000</v>
      </c>
      <c r="E336" s="277"/>
      <c r="F336" s="290" t="s">
        <v>1071</v>
      </c>
      <c r="G336" s="291">
        <v>110000</v>
      </c>
      <c r="H336" s="269"/>
      <c r="I336" s="292">
        <v>30851</v>
      </c>
      <c r="J336" s="269"/>
      <c r="K336" s="286">
        <v>881</v>
      </c>
      <c r="L336" s="269"/>
      <c r="M336" s="286">
        <v>881</v>
      </c>
      <c r="N336" s="269"/>
      <c r="O336" s="286">
        <v>881</v>
      </c>
      <c r="P336" s="269"/>
      <c r="Q336" s="286">
        <v>881</v>
      </c>
      <c r="R336" s="269"/>
      <c r="S336" s="281">
        <f>U336</f>
        <v>0</v>
      </c>
      <c r="T336" s="269"/>
      <c r="U336" s="281"/>
      <c r="V336" s="269"/>
    </row>
    <row r="337" spans="1:22" ht="85.5">
      <c r="A337" s="277" t="s">
        <v>1072</v>
      </c>
      <c r="B337" s="56" t="s">
        <v>1073</v>
      </c>
      <c r="C337" s="269"/>
      <c r="D337" s="269"/>
      <c r="E337" s="269"/>
      <c r="F337" s="293">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3"/>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8">
        <v>1</v>
      </c>
      <c r="B339" s="279" t="s">
        <v>1074</v>
      </c>
      <c r="C339" s="280" t="s">
        <v>1075</v>
      </c>
      <c r="D339" s="269"/>
      <c r="E339" s="280" t="s">
        <v>1076</v>
      </c>
      <c r="F339" s="280"/>
      <c r="G339" s="271">
        <v>134400</v>
      </c>
      <c r="H339" s="269"/>
      <c r="I339" s="271">
        <v>123000</v>
      </c>
      <c r="J339" s="269"/>
      <c r="K339" s="269"/>
      <c r="L339" s="269"/>
      <c r="M339" s="269"/>
      <c r="N339" s="269"/>
      <c r="O339" s="269"/>
      <c r="P339" s="269"/>
      <c r="Q339" s="269"/>
      <c r="R339" s="269"/>
      <c r="S339" s="281">
        <v>123000</v>
      </c>
      <c r="T339" s="281"/>
      <c r="U339" s="281">
        <v>123000</v>
      </c>
      <c r="V339" s="281"/>
    </row>
    <row r="340" spans="1:22" ht="75">
      <c r="A340" s="294" t="s">
        <v>746</v>
      </c>
      <c r="B340" s="295" t="s">
        <v>1077</v>
      </c>
      <c r="C340" s="296" t="s">
        <v>1078</v>
      </c>
      <c r="D340" s="269"/>
      <c r="E340" s="296"/>
      <c r="F340" s="297" t="s">
        <v>1079</v>
      </c>
      <c r="G340" s="298">
        <v>15000</v>
      </c>
      <c r="H340" s="269"/>
      <c r="I340" s="298">
        <v>15000</v>
      </c>
      <c r="J340" s="269"/>
      <c r="K340" s="269"/>
      <c r="L340" s="269"/>
      <c r="M340" s="269"/>
      <c r="N340" s="269"/>
      <c r="O340" s="269"/>
      <c r="P340" s="269"/>
      <c r="Q340" s="269"/>
      <c r="R340" s="269"/>
      <c r="S340" s="298">
        <v>15000</v>
      </c>
      <c r="T340" s="298"/>
      <c r="U340" s="298">
        <v>15000</v>
      </c>
      <c r="V340" s="298"/>
    </row>
    <row r="341" spans="1:22" ht="60">
      <c r="A341" s="294" t="s">
        <v>1080</v>
      </c>
      <c r="B341" s="295" t="s">
        <v>1081</v>
      </c>
      <c r="C341" s="296" t="s">
        <v>1078</v>
      </c>
      <c r="D341" s="269"/>
      <c r="E341" s="296"/>
      <c r="F341" s="297" t="s">
        <v>1082</v>
      </c>
      <c r="G341" s="298">
        <v>25000</v>
      </c>
      <c r="H341" s="269"/>
      <c r="I341" s="298">
        <v>20000</v>
      </c>
      <c r="J341" s="269"/>
      <c r="K341" s="269"/>
      <c r="L341" s="269"/>
      <c r="M341" s="269"/>
      <c r="N341" s="269"/>
      <c r="O341" s="269"/>
      <c r="P341" s="269"/>
      <c r="Q341" s="269"/>
      <c r="R341" s="269"/>
      <c r="S341" s="298">
        <v>20000</v>
      </c>
      <c r="T341" s="298"/>
      <c r="U341" s="298">
        <v>20000</v>
      </c>
      <c r="V341" s="298"/>
    </row>
    <row r="342" spans="1:22" ht="90">
      <c r="A342" s="294" t="s">
        <v>1083</v>
      </c>
      <c r="B342" s="295" t="s">
        <v>1084</v>
      </c>
      <c r="C342" s="296" t="s">
        <v>1078</v>
      </c>
      <c r="D342" s="269"/>
      <c r="E342" s="296"/>
      <c r="F342" s="297" t="s">
        <v>1085</v>
      </c>
      <c r="G342" s="298">
        <v>25000</v>
      </c>
      <c r="H342" s="269"/>
      <c r="I342" s="298">
        <v>20000</v>
      </c>
      <c r="J342" s="269"/>
      <c r="K342" s="269"/>
      <c r="L342" s="269"/>
      <c r="M342" s="269"/>
      <c r="N342" s="269"/>
      <c r="O342" s="269"/>
      <c r="P342" s="269"/>
      <c r="Q342" s="269"/>
      <c r="R342" s="269"/>
      <c r="S342" s="298">
        <v>20000</v>
      </c>
      <c r="T342" s="298"/>
      <c r="U342" s="298">
        <v>20000</v>
      </c>
      <c r="V342" s="298"/>
    </row>
    <row r="343" spans="1:22" ht="75">
      <c r="A343" s="294" t="s">
        <v>1086</v>
      </c>
      <c r="B343" s="295" t="s">
        <v>1087</v>
      </c>
      <c r="C343" s="296" t="s">
        <v>1088</v>
      </c>
      <c r="D343" s="269"/>
      <c r="E343" s="296"/>
      <c r="F343" s="297" t="s">
        <v>1089</v>
      </c>
      <c r="G343" s="298">
        <v>15000</v>
      </c>
      <c r="H343" s="269"/>
      <c r="I343" s="298">
        <v>15000</v>
      </c>
      <c r="J343" s="269"/>
      <c r="K343" s="269"/>
      <c r="L343" s="269"/>
      <c r="M343" s="269"/>
      <c r="N343" s="269"/>
      <c r="O343" s="269"/>
      <c r="P343" s="269"/>
      <c r="Q343" s="269"/>
      <c r="R343" s="269"/>
      <c r="S343" s="298">
        <v>15000</v>
      </c>
      <c r="T343" s="298"/>
      <c r="U343" s="298">
        <v>15000</v>
      </c>
      <c r="V343" s="298"/>
    </row>
    <row r="344" spans="1:22" ht="75">
      <c r="A344" s="294" t="s">
        <v>1090</v>
      </c>
      <c r="B344" s="295" t="s">
        <v>1091</v>
      </c>
      <c r="C344" s="296" t="s">
        <v>1088</v>
      </c>
      <c r="D344" s="269"/>
      <c r="E344" s="296"/>
      <c r="F344" s="297" t="s">
        <v>1092</v>
      </c>
      <c r="G344" s="298">
        <v>14000</v>
      </c>
      <c r="H344" s="269"/>
      <c r="I344" s="298">
        <v>14000</v>
      </c>
      <c r="J344" s="269"/>
      <c r="K344" s="269"/>
      <c r="L344" s="269"/>
      <c r="M344" s="269"/>
      <c r="N344" s="269"/>
      <c r="O344" s="269"/>
      <c r="P344" s="269"/>
      <c r="Q344" s="269"/>
      <c r="R344" s="269"/>
      <c r="S344" s="298">
        <v>14000</v>
      </c>
      <c r="T344" s="298"/>
      <c r="U344" s="298">
        <v>14000</v>
      </c>
      <c r="V344" s="298"/>
    </row>
    <row r="345" spans="1:22" ht="90">
      <c r="A345" s="294" t="s">
        <v>1093</v>
      </c>
      <c r="B345" s="295" t="s">
        <v>1094</v>
      </c>
      <c r="C345" s="296" t="s">
        <v>1095</v>
      </c>
      <c r="D345" s="269"/>
      <c r="E345" s="296"/>
      <c r="F345" s="297" t="s">
        <v>1096</v>
      </c>
      <c r="G345" s="298">
        <v>14500</v>
      </c>
      <c r="H345" s="269"/>
      <c r="I345" s="298">
        <v>14000</v>
      </c>
      <c r="J345" s="269"/>
      <c r="K345" s="269"/>
      <c r="L345" s="269"/>
      <c r="M345" s="269"/>
      <c r="N345" s="269"/>
      <c r="O345" s="269"/>
      <c r="P345" s="269"/>
      <c r="Q345" s="269"/>
      <c r="R345" s="269"/>
      <c r="S345" s="298">
        <v>14000</v>
      </c>
      <c r="T345" s="298"/>
      <c r="U345" s="298">
        <v>14000</v>
      </c>
      <c r="V345" s="298"/>
    </row>
    <row r="346" spans="1:22" ht="60">
      <c r="A346" s="294" t="s">
        <v>1097</v>
      </c>
      <c r="B346" s="295" t="s">
        <v>1098</v>
      </c>
      <c r="C346" s="296" t="s">
        <v>1036</v>
      </c>
      <c r="D346" s="269"/>
      <c r="E346" s="296"/>
      <c r="F346" s="297" t="s">
        <v>1099</v>
      </c>
      <c r="G346" s="298">
        <v>10900</v>
      </c>
      <c r="H346" s="269"/>
      <c r="I346" s="298">
        <v>10000</v>
      </c>
      <c r="J346" s="269"/>
      <c r="K346" s="269"/>
      <c r="L346" s="269"/>
      <c r="M346" s="269"/>
      <c r="N346" s="269"/>
      <c r="O346" s="269"/>
      <c r="P346" s="269"/>
      <c r="Q346" s="269"/>
      <c r="R346" s="269"/>
      <c r="S346" s="298">
        <v>10000</v>
      </c>
      <c r="T346" s="298"/>
      <c r="U346" s="298">
        <v>10000</v>
      </c>
      <c r="V346" s="298"/>
    </row>
    <row r="347" spans="1:22" ht="90">
      <c r="A347" s="294" t="s">
        <v>1100</v>
      </c>
      <c r="B347" s="295" t="s">
        <v>1101</v>
      </c>
      <c r="C347" s="296" t="s">
        <v>1005</v>
      </c>
      <c r="D347" s="269"/>
      <c r="E347" s="296"/>
      <c r="F347" s="296" t="s">
        <v>1102</v>
      </c>
      <c r="G347" s="298">
        <v>15000</v>
      </c>
      <c r="H347" s="269"/>
      <c r="I347" s="298">
        <v>15000</v>
      </c>
      <c r="J347" s="269"/>
      <c r="K347" s="269"/>
      <c r="L347" s="269"/>
      <c r="M347" s="269"/>
      <c r="N347" s="269"/>
      <c r="O347" s="269"/>
      <c r="P347" s="269"/>
      <c r="Q347" s="269"/>
      <c r="R347" s="269"/>
      <c r="S347" s="298">
        <v>15000</v>
      </c>
      <c r="T347" s="298"/>
      <c r="U347" s="298">
        <v>15000</v>
      </c>
      <c r="V347" s="298"/>
    </row>
    <row r="348" spans="1:22" ht="60">
      <c r="A348" s="278">
        <v>2</v>
      </c>
      <c r="B348" s="279" t="s">
        <v>1103</v>
      </c>
      <c r="C348" s="237" t="s">
        <v>1016</v>
      </c>
      <c r="D348" s="269"/>
      <c r="E348" s="280" t="s">
        <v>1076</v>
      </c>
      <c r="F348" s="280" t="s">
        <v>1104</v>
      </c>
      <c r="G348" s="271">
        <v>286000</v>
      </c>
      <c r="H348" s="269"/>
      <c r="I348" s="271">
        <f>G348</f>
        <v>286000</v>
      </c>
      <c r="J348" s="269"/>
      <c r="K348" s="269"/>
      <c r="L348" s="269"/>
      <c r="M348" s="269"/>
      <c r="N348" s="269"/>
      <c r="O348" s="269"/>
      <c r="P348" s="269"/>
      <c r="Q348" s="269"/>
      <c r="R348" s="269"/>
      <c r="S348" s="281">
        <v>286000</v>
      </c>
      <c r="T348" s="281"/>
      <c r="U348" s="281">
        <v>286000</v>
      </c>
      <c r="V348" s="281"/>
    </row>
    <row r="349" spans="1:22" ht="28.5">
      <c r="A349" s="272" t="s">
        <v>45</v>
      </c>
      <c r="B349" s="56" t="s">
        <v>1066</v>
      </c>
      <c r="C349" s="277"/>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8">
        <v>1</v>
      </c>
      <c r="B350" s="279" t="s">
        <v>1105</v>
      </c>
      <c r="C350" s="237" t="s">
        <v>1106</v>
      </c>
      <c r="D350" s="269"/>
      <c r="E350" s="280"/>
      <c r="F350" s="280"/>
      <c r="G350" s="271">
        <v>21935000</v>
      </c>
      <c r="H350" s="269"/>
      <c r="I350" s="271">
        <v>20670000</v>
      </c>
      <c r="J350" s="269"/>
      <c r="K350" s="269"/>
      <c r="L350" s="269"/>
      <c r="M350" s="269"/>
      <c r="N350" s="269"/>
      <c r="O350" s="269"/>
      <c r="P350" s="269"/>
      <c r="Q350" s="269"/>
      <c r="R350" s="269"/>
      <c r="S350" s="281"/>
      <c r="T350" s="281"/>
      <c r="U350" s="281"/>
      <c r="V350" s="281"/>
    </row>
    <row r="351" spans="1:22" ht="42.75">
      <c r="A351" s="267" t="s">
        <v>1107</v>
      </c>
      <c r="B351" s="299" t="s">
        <v>1108</v>
      </c>
      <c r="C351" s="267"/>
      <c r="D351" s="269"/>
      <c r="E351" s="269"/>
      <c r="F351" s="269"/>
      <c r="G351" s="300">
        <v>1811985</v>
      </c>
      <c r="H351" s="300">
        <v>1463257</v>
      </c>
      <c r="I351" s="300">
        <v>348728</v>
      </c>
      <c r="J351" s="300"/>
      <c r="K351" s="300">
        <v>518682</v>
      </c>
      <c r="L351" s="300">
        <v>518682</v>
      </c>
      <c r="M351" s="300"/>
      <c r="N351" s="300"/>
      <c r="O351" s="300"/>
      <c r="P351" s="300"/>
      <c r="Q351" s="300"/>
      <c r="R351" s="300"/>
      <c r="S351" s="300">
        <v>204000</v>
      </c>
      <c r="T351" s="300">
        <v>204000</v>
      </c>
      <c r="U351" s="300"/>
      <c r="V351" s="300"/>
    </row>
    <row r="352" spans="1:22" ht="60">
      <c r="A352" s="301" t="s">
        <v>22</v>
      </c>
      <c r="B352" s="302" t="s">
        <v>1109</v>
      </c>
      <c r="C352" s="303"/>
      <c r="D352" s="269"/>
      <c r="E352" s="269"/>
      <c r="F352" s="303" t="s">
        <v>1110</v>
      </c>
      <c r="G352" s="304">
        <v>451400</v>
      </c>
      <c r="H352" s="304">
        <v>397923</v>
      </c>
      <c r="I352" s="304">
        <v>53477</v>
      </c>
      <c r="J352" s="304"/>
      <c r="K352" s="304">
        <v>229563</v>
      </c>
      <c r="L352" s="304">
        <v>229563</v>
      </c>
      <c r="M352" s="304"/>
      <c r="N352" s="304"/>
      <c r="O352" s="304"/>
      <c r="P352" s="304"/>
      <c r="Q352" s="304"/>
      <c r="R352" s="304"/>
      <c r="S352" s="304">
        <v>89000</v>
      </c>
      <c r="T352" s="304">
        <v>89000</v>
      </c>
      <c r="U352" s="304"/>
      <c r="V352" s="304"/>
    </row>
    <row r="353" spans="1:22" ht="180">
      <c r="A353" s="301" t="s">
        <v>23</v>
      </c>
      <c r="B353" s="302" t="s">
        <v>1111</v>
      </c>
      <c r="C353" s="305"/>
      <c r="D353" s="269"/>
      <c r="E353" s="269"/>
      <c r="F353" s="303" t="s">
        <v>1112</v>
      </c>
      <c r="G353" s="304">
        <v>646721</v>
      </c>
      <c r="H353" s="304">
        <v>498256</v>
      </c>
      <c r="I353" s="304">
        <v>148465</v>
      </c>
      <c r="J353" s="304"/>
      <c r="K353" s="304">
        <v>247354</v>
      </c>
      <c r="L353" s="304">
        <v>247354</v>
      </c>
      <c r="M353" s="304"/>
      <c r="N353" s="304"/>
      <c r="O353" s="304"/>
      <c r="P353" s="304"/>
      <c r="Q353" s="304"/>
      <c r="R353" s="304"/>
      <c r="S353" s="304">
        <v>47000</v>
      </c>
      <c r="T353" s="304">
        <v>47000</v>
      </c>
      <c r="U353" s="304"/>
      <c r="V353" s="304"/>
    </row>
    <row r="354" spans="1:22" ht="135">
      <c r="A354" s="301" t="s">
        <v>24</v>
      </c>
      <c r="B354" s="306" t="s">
        <v>1113</v>
      </c>
      <c r="C354" s="307"/>
      <c r="D354" s="269"/>
      <c r="E354" s="269"/>
      <c r="F354" s="303" t="s">
        <v>1114</v>
      </c>
      <c r="G354" s="304">
        <v>595274</v>
      </c>
      <c r="H354" s="304">
        <v>464412</v>
      </c>
      <c r="I354" s="304">
        <v>130862</v>
      </c>
      <c r="J354" s="304"/>
      <c r="K354" s="304">
        <v>27507</v>
      </c>
      <c r="L354" s="304">
        <v>27507</v>
      </c>
      <c r="M354" s="304"/>
      <c r="N354" s="304"/>
      <c r="O354" s="304"/>
      <c r="P354" s="304"/>
      <c r="Q354" s="304"/>
      <c r="R354" s="304"/>
      <c r="S354" s="304">
        <v>39000</v>
      </c>
      <c r="T354" s="304">
        <v>39000</v>
      </c>
      <c r="U354" s="304"/>
      <c r="V354" s="304"/>
    </row>
    <row r="355" spans="1:22" ht="90">
      <c r="A355" s="308" t="s">
        <v>25</v>
      </c>
      <c r="B355" s="309" t="s">
        <v>1115</v>
      </c>
      <c r="C355" s="310"/>
      <c r="D355" s="311"/>
      <c r="E355" s="311"/>
      <c r="F355" s="310" t="s">
        <v>1116</v>
      </c>
      <c r="G355" s="312">
        <v>118590</v>
      </c>
      <c r="H355" s="312">
        <v>102666</v>
      </c>
      <c r="I355" s="312">
        <v>15924</v>
      </c>
      <c r="J355" s="312"/>
      <c r="K355" s="312">
        <v>14258</v>
      </c>
      <c r="L355" s="312">
        <v>14258</v>
      </c>
      <c r="M355" s="312"/>
      <c r="N355" s="312"/>
      <c r="O355" s="312"/>
      <c r="P355" s="312"/>
      <c r="Q355" s="312"/>
      <c r="R355" s="312"/>
      <c r="S355" s="312">
        <v>29000</v>
      </c>
      <c r="T355" s="312">
        <v>29000</v>
      </c>
      <c r="U355" s="312"/>
      <c r="V355" s="312"/>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0">
    <cfRule type="duplicateValues" dxfId="28" priority="8"/>
  </conditionalFormatting>
  <conditionalFormatting sqref="B304">
    <cfRule type="duplicateValues" dxfId="27" priority="28"/>
  </conditionalFormatting>
  <conditionalFormatting sqref="B306">
    <cfRule type="duplicateValues" dxfId="26" priority="29"/>
  </conditionalFormatting>
  <conditionalFormatting sqref="B307">
    <cfRule type="duplicateValues" dxfId="25" priority="25"/>
  </conditionalFormatting>
  <conditionalFormatting sqref="B309">
    <cfRule type="duplicateValues" dxfId="24" priority="26"/>
  </conditionalFormatting>
  <conditionalFormatting sqref="B310">
    <cfRule type="duplicateValues" dxfId="23" priority="27"/>
  </conditionalFormatting>
  <conditionalFormatting sqref="B313">
    <cfRule type="duplicateValues" dxfId="22" priority="24"/>
  </conditionalFormatting>
  <conditionalFormatting sqref="B314">
    <cfRule type="duplicateValues" dxfId="21" priority="22"/>
  </conditionalFormatting>
  <conditionalFormatting sqref="B315">
    <cfRule type="duplicateValues" dxfId="20" priority="23"/>
  </conditionalFormatting>
  <conditionalFormatting sqref="B318">
    <cfRule type="duplicateValues" dxfId="19" priority="16"/>
  </conditionalFormatting>
  <conditionalFormatting sqref="B319">
    <cfRule type="duplicateValues" dxfId="18" priority="15"/>
  </conditionalFormatting>
  <conditionalFormatting sqref="B320">
    <cfRule type="duplicateValues" dxfId="17" priority="12"/>
  </conditionalFormatting>
  <conditionalFormatting sqref="B321">
    <cfRule type="duplicateValues" dxfId="16" priority="14"/>
  </conditionalFormatting>
  <conditionalFormatting sqref="B322">
    <cfRule type="duplicateValues" dxfId="15" priority="19"/>
  </conditionalFormatting>
  <conditionalFormatting sqref="B323">
    <cfRule type="duplicateValues" dxfId="14" priority="11"/>
  </conditionalFormatting>
  <conditionalFormatting sqref="B324">
    <cfRule type="duplicateValues" dxfId="13" priority="9"/>
  </conditionalFormatting>
  <conditionalFormatting sqref="B325">
    <cfRule type="duplicateValues" dxfId="12" priority="13"/>
  </conditionalFormatting>
  <conditionalFormatting sqref="B326">
    <cfRule type="duplicateValues" dxfId="11" priority="17"/>
    <cfRule type="duplicateValues" dxfId="10" priority="18"/>
    <cfRule type="duplicateValues" dxfId="9" priority="20"/>
  </conditionalFormatting>
  <conditionalFormatting sqref="B327">
    <cfRule type="duplicateValues" dxfId="8" priority="10"/>
  </conditionalFormatting>
  <conditionalFormatting sqref="B330">
    <cfRule type="duplicateValues" dxfId="7" priority="7"/>
  </conditionalFormatting>
  <conditionalFormatting sqref="B331">
    <cfRule type="duplicateValues" dxfId="6" priority="21"/>
  </conditionalFormatting>
  <conditionalFormatting sqref="B335">
    <cfRule type="duplicateValues" dxfId="5" priority="6"/>
  </conditionalFormatting>
  <conditionalFormatting sqref="B336">
    <cfRule type="duplicateValues" dxfId="4" priority="5"/>
  </conditionalFormatting>
  <conditionalFormatting sqref="C17:C18">
    <cfRule type="containsText" dxfId="3" priority="4" stopIfTrue="1" operator="containsText" text="Trả nợ">
      <formula>NOT(ISERROR(SEARCH("Trả nợ",C17)))</formula>
    </cfRule>
  </conditionalFormatting>
  <conditionalFormatting sqref="C31">
    <cfRule type="containsText" dxfId="2" priority="2" stopIfTrue="1" operator="containsText" text="Trả nợ">
      <formula>NOT(ISERROR(SEARCH("Trả nợ",C31)))</formula>
    </cfRule>
  </conditionalFormatting>
  <conditionalFormatting sqref="E17:E18">
    <cfRule type="containsText" dxfId="1" priority="3" stopIfTrue="1" operator="containsText" text="Trả nợ">
      <formula>NOT(ISERROR(SEARCH("Trả nợ",E17)))</formula>
    </cfRule>
  </conditionalFormatting>
  <conditionalFormatting sqref="E31">
    <cfRule type="containsText" dxfId="0" priority="1" stopIfTrue="1" operator="containsText" text="Trả nợ">
      <formula>NOT(ISERROR(SEARCH("Trả nợ",E31)))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8" t="s">
        <v>143</v>
      </c>
      <c r="B1" s="318"/>
      <c r="C1" s="80" t="s">
        <v>182</v>
      </c>
    </row>
    <row r="2" spans="1:3" ht="36" customHeight="1">
      <c r="A2" s="318" t="s">
        <v>183</v>
      </c>
      <c r="B2" s="318"/>
      <c r="C2" s="318"/>
    </row>
    <row r="3" spans="1:3">
      <c r="A3" s="316" t="s">
        <v>146</v>
      </c>
      <c r="B3" s="316"/>
      <c r="C3" s="316"/>
    </row>
    <row r="4" spans="1:3">
      <c r="A4" s="317" t="s">
        <v>1123</v>
      </c>
      <c r="B4" s="317"/>
      <c r="C4" s="317"/>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19"/>
      <c r="B37" s="319"/>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4" t="s">
        <v>143</v>
      </c>
      <c r="B1" s="314"/>
      <c r="C1" s="323" t="s">
        <v>203</v>
      </c>
      <c r="D1" s="323"/>
    </row>
    <row r="2" spans="1:7">
      <c r="A2" s="315" t="s">
        <v>204</v>
      </c>
      <c r="B2" s="315"/>
      <c r="C2" s="315"/>
      <c r="D2" s="315"/>
    </row>
    <row r="3" spans="1:7">
      <c r="A3" s="316" t="s">
        <v>146</v>
      </c>
      <c r="B3" s="316"/>
      <c r="C3" s="316"/>
      <c r="D3" s="316"/>
    </row>
    <row r="4" spans="1:7">
      <c r="A4" s="317" t="s">
        <v>1123</v>
      </c>
      <c r="B4" s="317"/>
      <c r="C4" s="317"/>
      <c r="D4" s="317"/>
    </row>
    <row r="5" spans="1:7">
      <c r="D5" s="88" t="s">
        <v>147</v>
      </c>
    </row>
    <row r="6" spans="1:7">
      <c r="A6" s="320" t="s">
        <v>4</v>
      </c>
      <c r="B6" s="320" t="s">
        <v>5</v>
      </c>
      <c r="C6" s="321" t="s">
        <v>148</v>
      </c>
      <c r="D6" s="322"/>
    </row>
    <row r="7" spans="1:7">
      <c r="A7" s="320"/>
      <c r="B7" s="320"/>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8" t="s">
        <v>143</v>
      </c>
      <c r="B1" s="318"/>
      <c r="D1" s="318" t="s">
        <v>243</v>
      </c>
      <c r="E1" s="318"/>
    </row>
    <row r="2" spans="1:7" ht="31.5" customHeight="1">
      <c r="A2" s="318" t="s">
        <v>244</v>
      </c>
      <c r="B2" s="318"/>
      <c r="C2" s="318"/>
      <c r="D2" s="318"/>
      <c r="E2" s="318"/>
    </row>
    <row r="3" spans="1:7">
      <c r="A3" s="316" t="s">
        <v>146</v>
      </c>
      <c r="B3" s="316"/>
      <c r="C3" s="316"/>
      <c r="D3" s="316"/>
      <c r="E3" s="316"/>
    </row>
    <row r="4" spans="1:7">
      <c r="A4" s="317" t="s">
        <v>1123</v>
      </c>
      <c r="B4" s="317"/>
      <c r="C4" s="317"/>
      <c r="D4" s="317"/>
      <c r="E4" s="317"/>
    </row>
    <row r="5" spans="1:7">
      <c r="E5" s="81" t="s">
        <v>147</v>
      </c>
    </row>
    <row r="6" spans="1:7">
      <c r="A6" s="320" t="s">
        <v>4</v>
      </c>
      <c r="B6" s="320" t="s">
        <v>5</v>
      </c>
      <c r="C6" s="320" t="s">
        <v>245</v>
      </c>
      <c r="D6" s="320" t="s">
        <v>246</v>
      </c>
      <c r="E6" s="320"/>
    </row>
    <row r="7" spans="1:7">
      <c r="A7" s="320"/>
      <c r="B7" s="320"/>
      <c r="C7" s="320"/>
      <c r="D7" s="320" t="s">
        <v>185</v>
      </c>
      <c r="E7" s="324" t="s">
        <v>1121</v>
      </c>
    </row>
    <row r="8" spans="1:7">
      <c r="A8" s="320"/>
      <c r="B8" s="320"/>
      <c r="C8" s="320"/>
      <c r="D8" s="320"/>
      <c r="E8" s="325"/>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6" t="s">
        <v>397</v>
      </c>
      <c r="B2" s="326"/>
      <c r="C2" s="326"/>
    </row>
    <row r="3" spans="1:5">
      <c r="A3" s="327" t="s">
        <v>146</v>
      </c>
      <c r="B3" s="327"/>
      <c r="C3" s="327"/>
    </row>
    <row r="4" spans="1:5">
      <c r="A4" s="317" t="s">
        <v>1123</v>
      </c>
      <c r="B4" s="317"/>
      <c r="C4" s="317"/>
      <c r="D4" s="313"/>
      <c r="E4" s="313"/>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M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8" t="s">
        <v>143</v>
      </c>
      <c r="B1" s="318"/>
      <c r="L1" s="318" t="s">
        <v>277</v>
      </c>
      <c r="M1" s="318"/>
    </row>
    <row r="2" spans="1:14">
      <c r="A2" s="329" t="s">
        <v>398</v>
      </c>
      <c r="B2" s="329"/>
      <c r="C2" s="329"/>
      <c r="D2" s="329"/>
      <c r="E2" s="329"/>
      <c r="F2" s="329"/>
      <c r="G2" s="329"/>
      <c r="H2" s="329"/>
      <c r="I2" s="329"/>
      <c r="J2" s="329"/>
      <c r="K2" s="329"/>
      <c r="L2" s="329"/>
      <c r="M2" s="329"/>
    </row>
    <row r="3" spans="1:14">
      <c r="A3" s="316" t="s">
        <v>146</v>
      </c>
      <c r="B3" s="316"/>
      <c r="C3" s="316"/>
      <c r="D3" s="316"/>
      <c r="E3" s="316"/>
      <c r="F3" s="316"/>
      <c r="G3" s="316"/>
      <c r="H3" s="316"/>
      <c r="I3" s="316"/>
      <c r="J3" s="316"/>
      <c r="K3" s="316"/>
      <c r="L3" s="316"/>
      <c r="M3" s="316"/>
    </row>
    <row r="4" spans="1:14">
      <c r="A4" s="317" t="s">
        <v>1123</v>
      </c>
      <c r="B4" s="317"/>
      <c r="C4" s="317"/>
      <c r="D4" s="317"/>
      <c r="E4" s="317"/>
      <c r="F4" s="317"/>
      <c r="G4" s="317"/>
      <c r="H4" s="317"/>
      <c r="I4" s="317"/>
      <c r="J4" s="317"/>
      <c r="K4" s="317"/>
      <c r="L4" s="317"/>
      <c r="M4" s="317"/>
    </row>
    <row r="5" spans="1:14">
      <c r="M5" s="81" t="s">
        <v>147</v>
      </c>
    </row>
    <row r="6" spans="1:14" ht="95.25" customHeight="1">
      <c r="A6" s="320" t="s">
        <v>4</v>
      </c>
      <c r="B6" s="320" t="s">
        <v>278</v>
      </c>
      <c r="C6" s="320" t="s">
        <v>279</v>
      </c>
      <c r="D6" s="328" t="s">
        <v>1117</v>
      </c>
      <c r="E6" s="328" t="s">
        <v>280</v>
      </c>
      <c r="F6" s="328" t="s">
        <v>281</v>
      </c>
      <c r="G6" s="328" t="s">
        <v>282</v>
      </c>
      <c r="H6" s="328" t="s">
        <v>283</v>
      </c>
      <c r="I6" s="328" t="s">
        <v>284</v>
      </c>
      <c r="J6" s="328" t="s">
        <v>285</v>
      </c>
      <c r="K6" s="328"/>
      <c r="L6" s="328"/>
      <c r="M6" s="328" t="s">
        <v>286</v>
      </c>
    </row>
    <row r="7" spans="1:14" ht="39" customHeight="1">
      <c r="A7" s="320"/>
      <c r="B7" s="320"/>
      <c r="C7" s="320"/>
      <c r="D7" s="328"/>
      <c r="E7" s="328"/>
      <c r="F7" s="328"/>
      <c r="G7" s="328"/>
      <c r="H7" s="328"/>
      <c r="I7" s="328"/>
      <c r="J7" s="159" t="s">
        <v>36</v>
      </c>
      <c r="K7" s="160" t="s">
        <v>287</v>
      </c>
      <c r="L7" s="159" t="s">
        <v>288</v>
      </c>
      <c r="M7" s="328"/>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P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0" t="s">
        <v>143</v>
      </c>
      <c r="B1" s="330"/>
      <c r="N1" s="163" t="s">
        <v>292</v>
      </c>
      <c r="O1" s="163"/>
      <c r="P1" s="180"/>
    </row>
    <row r="2" spans="1:17">
      <c r="A2" s="331" t="s">
        <v>399</v>
      </c>
      <c r="B2" s="331"/>
      <c r="C2" s="331"/>
      <c r="D2" s="331"/>
      <c r="E2" s="331"/>
      <c r="F2" s="331"/>
      <c r="G2" s="331"/>
      <c r="H2" s="331"/>
      <c r="I2" s="331"/>
      <c r="J2" s="331"/>
      <c r="K2" s="331"/>
      <c r="L2" s="331"/>
      <c r="M2" s="331"/>
      <c r="N2" s="331"/>
      <c r="O2" s="331"/>
      <c r="P2" s="331"/>
    </row>
    <row r="3" spans="1:17">
      <c r="A3" s="332" t="s">
        <v>146</v>
      </c>
      <c r="B3" s="332"/>
      <c r="C3" s="332"/>
      <c r="D3" s="332"/>
      <c r="E3" s="332"/>
      <c r="F3" s="332"/>
      <c r="G3" s="332"/>
      <c r="H3" s="332"/>
      <c r="I3" s="332"/>
      <c r="J3" s="332"/>
      <c r="K3" s="332"/>
      <c r="L3" s="332"/>
      <c r="M3" s="332"/>
      <c r="N3" s="332"/>
      <c r="O3" s="332"/>
      <c r="P3" s="332"/>
    </row>
    <row r="4" spans="1:17">
      <c r="A4" s="317" t="s">
        <v>1123</v>
      </c>
      <c r="B4" s="317"/>
      <c r="C4" s="317"/>
      <c r="D4" s="317"/>
      <c r="E4" s="317"/>
      <c r="F4" s="317"/>
      <c r="G4" s="317"/>
      <c r="H4" s="317"/>
      <c r="I4" s="317"/>
      <c r="J4" s="317"/>
      <c r="K4" s="317"/>
      <c r="L4" s="317"/>
      <c r="M4" s="317"/>
      <c r="N4" s="317"/>
      <c r="O4" s="317"/>
      <c r="P4" s="317"/>
    </row>
    <row r="6" spans="1:17" ht="15.75" customHeight="1">
      <c r="A6" s="328" t="s">
        <v>4</v>
      </c>
      <c r="B6" s="328" t="s">
        <v>278</v>
      </c>
      <c r="C6" s="328" t="s">
        <v>36</v>
      </c>
      <c r="D6" s="333" t="s">
        <v>293</v>
      </c>
      <c r="E6" s="334"/>
      <c r="F6" s="334"/>
      <c r="G6" s="334"/>
      <c r="H6" s="334"/>
      <c r="I6" s="334"/>
      <c r="J6" s="334"/>
      <c r="K6" s="334"/>
      <c r="L6" s="334"/>
      <c r="M6" s="334"/>
      <c r="N6" s="334"/>
      <c r="O6" s="334"/>
      <c r="P6" s="335"/>
    </row>
    <row r="7" spans="1:17" ht="37.5" customHeight="1">
      <c r="A7" s="328"/>
      <c r="B7" s="328"/>
      <c r="C7" s="328"/>
      <c r="D7" s="328" t="s">
        <v>294</v>
      </c>
      <c r="E7" s="328" t="s">
        <v>295</v>
      </c>
      <c r="F7" s="328" t="s">
        <v>296</v>
      </c>
      <c r="G7" s="328" t="s">
        <v>297</v>
      </c>
      <c r="H7" s="328" t="s">
        <v>298</v>
      </c>
      <c r="I7" s="328" t="s">
        <v>299</v>
      </c>
      <c r="J7" s="328" t="s">
        <v>300</v>
      </c>
      <c r="K7" s="328" t="s">
        <v>301</v>
      </c>
      <c r="L7" s="328" t="s">
        <v>293</v>
      </c>
      <c r="M7" s="328"/>
      <c r="N7" s="328" t="s">
        <v>302</v>
      </c>
      <c r="O7" s="328" t="s">
        <v>446</v>
      </c>
      <c r="P7" s="328" t="s">
        <v>303</v>
      </c>
    </row>
    <row r="8" spans="1:17" ht="128.25">
      <c r="A8" s="328"/>
      <c r="B8" s="328"/>
      <c r="C8" s="328"/>
      <c r="D8" s="328"/>
      <c r="E8" s="328"/>
      <c r="F8" s="328"/>
      <c r="G8" s="328"/>
      <c r="H8" s="328"/>
      <c r="I8" s="328"/>
      <c r="J8" s="328"/>
      <c r="K8" s="328"/>
      <c r="L8" s="159" t="s">
        <v>304</v>
      </c>
      <c r="M8" s="159" t="s">
        <v>305</v>
      </c>
      <c r="N8" s="328"/>
      <c r="O8" s="328"/>
      <c r="P8" s="328"/>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80" zoomScaleNormal="80" workbookViewId="0">
      <pane xSplit="2" ySplit="12" topLeftCell="C13" activePane="bottomRight" state="frozen"/>
      <selection activeCell="A4" sqref="A4:C4"/>
      <selection pane="topRight" activeCell="A4" sqref="A4:C4"/>
      <selection pane="bottomLeft" activeCell="A4" sqref="A4:C4"/>
      <selection pane="bottomRight" activeCell="A4" sqref="A4:P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7" t="s">
        <v>0</v>
      </c>
      <c r="B2" s="337"/>
      <c r="C2" s="337"/>
      <c r="D2" s="337"/>
      <c r="E2" s="337"/>
      <c r="F2" s="337"/>
      <c r="G2" s="337"/>
      <c r="H2" s="337"/>
      <c r="I2" s="337"/>
      <c r="J2" s="337"/>
      <c r="K2" s="337"/>
      <c r="L2" s="337"/>
      <c r="M2" s="337"/>
      <c r="N2" s="337"/>
      <c r="O2" s="337"/>
      <c r="P2" s="337"/>
    </row>
    <row r="3" spans="1:19" ht="21" customHeight="1">
      <c r="A3" s="338" t="s">
        <v>1</v>
      </c>
      <c r="B3" s="338"/>
      <c r="C3" s="338"/>
      <c r="D3" s="338"/>
      <c r="E3" s="338"/>
      <c r="F3" s="338"/>
      <c r="G3" s="338"/>
      <c r="H3" s="338"/>
      <c r="I3" s="338"/>
      <c r="J3" s="338"/>
      <c r="K3" s="338"/>
      <c r="L3" s="338"/>
      <c r="M3" s="338"/>
      <c r="N3" s="338"/>
      <c r="O3" s="338"/>
      <c r="P3" s="338"/>
    </row>
    <row r="4" spans="1:19" ht="21" customHeight="1">
      <c r="A4" s="338" t="s">
        <v>2</v>
      </c>
      <c r="B4" s="338"/>
      <c r="C4" s="338"/>
      <c r="D4" s="338"/>
      <c r="E4" s="338"/>
      <c r="F4" s="338"/>
      <c r="G4" s="338"/>
      <c r="H4" s="338"/>
      <c r="I4" s="338"/>
      <c r="J4" s="338"/>
      <c r="K4" s="338"/>
      <c r="L4" s="338"/>
      <c r="M4" s="338"/>
      <c r="N4" s="338"/>
      <c r="O4" s="338"/>
      <c r="P4" s="338"/>
    </row>
    <row r="5" spans="1:19" ht="21" customHeight="1">
      <c r="A5" s="339" t="s">
        <v>146</v>
      </c>
      <c r="B5" s="339"/>
      <c r="C5" s="339"/>
      <c r="D5" s="339"/>
      <c r="E5" s="339"/>
      <c r="F5" s="339"/>
      <c r="G5" s="339"/>
      <c r="H5" s="339"/>
      <c r="I5" s="339"/>
      <c r="J5" s="339"/>
      <c r="K5" s="339"/>
      <c r="L5" s="339"/>
      <c r="M5" s="339"/>
      <c r="N5" s="339"/>
      <c r="O5" s="339"/>
      <c r="P5" s="339"/>
    </row>
    <row r="6" spans="1:19" ht="21" customHeight="1">
      <c r="A6" s="317" t="s">
        <v>1123</v>
      </c>
      <c r="B6" s="317"/>
      <c r="C6" s="317"/>
      <c r="D6" s="317"/>
      <c r="E6" s="317"/>
      <c r="F6" s="317"/>
      <c r="G6" s="317"/>
      <c r="H6" s="317"/>
      <c r="I6" s="317"/>
      <c r="J6" s="317"/>
      <c r="K6" s="317"/>
      <c r="L6" s="317"/>
      <c r="M6" s="317"/>
      <c r="N6" s="317"/>
      <c r="O6" s="317"/>
      <c r="P6" s="317"/>
    </row>
    <row r="7" spans="1:19" ht="19.5" customHeight="1">
      <c r="A7" s="3"/>
      <c r="B7" s="3"/>
      <c r="C7" s="4"/>
      <c r="D7" s="4"/>
      <c r="E7" s="4"/>
      <c r="F7" s="4"/>
      <c r="G7" s="5"/>
      <c r="H7" s="5"/>
      <c r="I7" s="5"/>
      <c r="J7" s="5"/>
      <c r="K7" s="5"/>
      <c r="L7" s="5"/>
      <c r="M7" s="5"/>
      <c r="N7" s="340" t="s">
        <v>3</v>
      </c>
      <c r="O7" s="340"/>
      <c r="P7" s="340"/>
    </row>
    <row r="8" spans="1:19" ht="18.75" customHeight="1">
      <c r="A8" s="341" t="s">
        <v>4</v>
      </c>
      <c r="B8" s="342" t="s">
        <v>5</v>
      </c>
      <c r="C8" s="336" t="s">
        <v>6</v>
      </c>
      <c r="D8" s="336" t="s">
        <v>7</v>
      </c>
      <c r="E8" s="336" t="s">
        <v>8</v>
      </c>
      <c r="F8" s="336" t="s">
        <v>9</v>
      </c>
      <c r="G8" s="336" t="s">
        <v>10</v>
      </c>
      <c r="H8" s="336" t="s">
        <v>11</v>
      </c>
      <c r="I8" s="336" t="s">
        <v>12</v>
      </c>
      <c r="J8" s="336" t="s">
        <v>13</v>
      </c>
      <c r="K8" s="336" t="s">
        <v>14</v>
      </c>
      <c r="L8" s="336" t="s">
        <v>15</v>
      </c>
      <c r="M8" s="336" t="s">
        <v>16</v>
      </c>
      <c r="N8" s="336" t="s">
        <v>17</v>
      </c>
      <c r="O8" s="336" t="s">
        <v>18</v>
      </c>
      <c r="P8" s="336" t="s">
        <v>19</v>
      </c>
    </row>
    <row r="9" spans="1:19" ht="16.5" customHeight="1">
      <c r="A9" s="342"/>
      <c r="B9" s="342"/>
      <c r="C9" s="336"/>
      <c r="D9" s="336"/>
      <c r="E9" s="336"/>
      <c r="F9" s="336"/>
      <c r="G9" s="336"/>
      <c r="H9" s="336"/>
      <c r="I9" s="336"/>
      <c r="J9" s="336"/>
      <c r="K9" s="336"/>
      <c r="L9" s="336"/>
      <c r="M9" s="336"/>
      <c r="N9" s="336"/>
      <c r="O9" s="336"/>
      <c r="P9" s="336"/>
    </row>
    <row r="10" spans="1:19" ht="64.5" customHeight="1">
      <c r="A10" s="342"/>
      <c r="B10" s="342"/>
      <c r="C10" s="336"/>
      <c r="D10" s="336"/>
      <c r="E10" s="336"/>
      <c r="F10" s="336"/>
      <c r="G10" s="336"/>
      <c r="H10" s="336"/>
      <c r="I10" s="336"/>
      <c r="J10" s="336"/>
      <c r="K10" s="336"/>
      <c r="L10" s="336"/>
      <c r="M10" s="336"/>
      <c r="N10" s="336"/>
      <c r="O10" s="336"/>
      <c r="P10" s="336"/>
      <c r="Q10" s="7"/>
    </row>
    <row r="11" spans="1:19" ht="31.5" customHeight="1">
      <c r="A11" s="342"/>
      <c r="B11" s="342"/>
      <c r="C11" s="336"/>
      <c r="D11" s="336"/>
      <c r="E11" s="336"/>
      <c r="F11" s="336"/>
      <c r="G11" s="336"/>
      <c r="H11" s="336"/>
      <c r="I11" s="336"/>
      <c r="J11" s="336"/>
      <c r="K11" s="336"/>
      <c r="L11" s="336"/>
      <c r="M11" s="336"/>
      <c r="N11" s="336"/>
      <c r="O11" s="336"/>
      <c r="P11" s="336"/>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80" zoomScaleNormal="80" workbookViewId="0">
      <selection activeCell="A4" sqref="A4:AX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3" t="s">
        <v>143</v>
      </c>
      <c r="B1" s="343"/>
      <c r="J1" s="59"/>
      <c r="K1" s="59"/>
      <c r="AU1" s="343" t="s">
        <v>307</v>
      </c>
      <c r="AV1" s="343"/>
      <c r="AW1" s="343"/>
    </row>
    <row r="2" spans="1:51" ht="33" customHeight="1">
      <c r="A2" s="343" t="s">
        <v>308</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row>
    <row r="3" spans="1:51">
      <c r="A3" s="327" t="s">
        <v>146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row>
    <row r="4" spans="1:51">
      <c r="A4" s="317" t="s">
        <v>1123</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ht="33" customHeight="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TK Admin</cp:lastModifiedBy>
  <cp:lastPrinted>2023-02-08T08:59:42Z</cp:lastPrinted>
  <dcterms:created xsi:type="dcterms:W3CDTF">2023-01-31T02:08:53Z</dcterms:created>
  <dcterms:modified xsi:type="dcterms:W3CDTF">2023-07-17T07:12:26Z</dcterms:modified>
</cp:coreProperties>
</file>