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D:\01. Du thao van Ban\05. CONG KHAI NGAN SACH\Cong khai tinh hinh thuc hien du toan nam 2024\"/>
    </mc:Choice>
  </mc:AlternateContent>
  <xr:revisionPtr revIDLastSave="0" documentId="13_ncr:1_{4925FDF5-B8FB-46DD-965E-7C5DF074C1A8}" xr6:coauthVersionLast="47" xr6:coauthVersionMax="47" xr10:uidLastSave="{00000000-0000-0000-0000-000000000000}"/>
  <bookViews>
    <workbookView xWindow="-120" yWindow="-120" windowWidth="24240" windowHeight="13020" xr2:uid="{5B3DD432-A75D-4A0D-9F21-E7B733301809}"/>
  </bookViews>
  <sheets>
    <sheet name="Bieu 6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D10" i="1"/>
  <c r="E32" i="1" l="1"/>
  <c r="E31" i="1"/>
  <c r="E30" i="1"/>
  <c r="D29" i="1"/>
  <c r="E29" i="1" s="1"/>
  <c r="E28" i="1"/>
  <c r="E27" i="1"/>
  <c r="E26" i="1"/>
  <c r="A18" i="1"/>
  <c r="A19" i="1" s="1"/>
  <c r="A20" i="1" s="1"/>
  <c r="A21" i="1" s="1"/>
  <c r="A22" i="1" s="1"/>
  <c r="A23" i="1" s="1"/>
  <c r="A24" i="1" s="1"/>
  <c r="A25" i="1" s="1"/>
  <c r="E17" i="1"/>
  <c r="A17" i="1"/>
  <c r="E16" i="1"/>
  <c r="E14" i="1"/>
  <c r="E11" i="1"/>
  <c r="D9" i="1"/>
  <c r="E9" i="1" l="1"/>
  <c r="D8" i="1"/>
  <c r="E8" i="1" s="1"/>
  <c r="E10" i="1"/>
</calcChain>
</file>

<file path=xl/sharedStrings.xml><?xml version="1.0" encoding="utf-8"?>
<sst xmlns="http://schemas.openxmlformats.org/spreadsheetml/2006/main" count="43" uniqueCount="42">
  <si>
    <t>UBND TỈNH ĐẮK LẮK</t>
  </si>
  <si>
    <t>Biểu số 61/CK-NSNN</t>
  </si>
  <si>
    <t>Đơn vị: Triệu đồng</t>
  </si>
  <si>
    <t>STT</t>
  </si>
  <si>
    <t>NỘI DUNG</t>
  </si>
  <si>
    <t>DỰ TOÁN NĂM</t>
  </si>
  <si>
    <t>SO SÁNH ƯỚC THỰC HIỆN VỚI (%)</t>
  </si>
  <si>
    <t>CÙNG KỲ NĂM TRƯỚC</t>
  </si>
  <si>
    <t>TỔNG CHI NSĐP</t>
  </si>
  <si>
    <t>A</t>
  </si>
  <si>
    <t>CHI CÂN ĐỐI NSĐP</t>
  </si>
  <si>
    <t>I</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</si>
  <si>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</si>
  <si>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</si>
  <si>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</si>
  <si>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</si>
  <si>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II</t>
  </si>
  <si>
    <t>Chi thường xuyên</t>
  </si>
  <si>
    <t>Trong đó:</t>
  </si>
  <si>
    <t>Chi giáo dục - đào tạo và dạy nghề</t>
  </si>
  <si>
    <t>Chi khoa học và công nghệ</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</si>
  <si>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</si>
  <si>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</si>
  <si>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</si>
  <si>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</si>
  <si>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</si>
  <si>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</si>
  <si>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</si>
  <si>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bảo đảm xã hội</t>
  </si>
  <si>
    <t>III</t>
  </si>
  <si>
    <t>Chi trả nợ lãi các khoản do chính quyền địa phương vay</t>
  </si>
  <si>
    <t>IV</t>
  </si>
  <si>
    <t>Chi bổ sung quỹ dự trữ tài chính</t>
  </si>
  <si>
    <t>V</t>
  </si>
  <si>
    <t>Dự phòng ngân sách</t>
  </si>
  <si>
    <t>B</t>
  </si>
  <si>
    <t>CHI TỪ NGUỒN BỔ SUNG CÓ MỤC TIÊU TỪ NSTW CHO NSĐP</t>
  </si>
  <si>
    <t>Chương trình mục tiêu quốc gia</t>
  </si>
  <si>
    <t>Cho các chương trình dự án quan trọng vốn đầu tư</t>
  </si>
  <si>
    <t>Cho các nhiệm vụ, chính sách kinh phí thường xuyên</t>
  </si>
  <si>
    <t>ƯỚC THỰC HIỆN CHI NGÂN SÁCH ĐỊA PHƯƠNG NĂM 2024</t>
  </si>
  <si>
    <t>ƯỚC THỰC HIỆN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</si>
</sst>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font>
      <sz val="11"/>
      <color theme="1"/>
      <name val="Aptos Narrow"/>
      <family val="2"/>
      <scheme val="minor"/>
    </font>
    <font>
      <sz val="11"/>
      <color theme="1"/>
      <name val="Aptos Narrow"/>
      <family val="2"/>
      <scheme val="minor"/>
    </font>
    <font>
      <b/>
      <sz val="12"/>
      <name val="Times New Roman"/>
      <family val="1"/>
    </font>
    <font>
      <sz val="12"/>
      <name val="Times New Roman"/>
      <family val="1"/>
    </font>
    <font>
      <b/>
      <sz val="14"/>
      <name val="Times New Roman"/>
      <family val="1"/>
    </font>
    <font>
      <i/>
      <sz val="12"/>
      <name val="Times New Roman"/>
      <family val="1"/>
    </font>
    <font>
      <i/>
      <sz val="14"/>
      <name val="Times New Roman"/>
      <family val="1"/>
    </font>
    <font>
      <sz val="14"/>
      <name val="Times New Roman"/>
      <family val="1"/>
    </font>
    <font>
      <i/>
      <sz val="11"/>
      <name val="Times New Roman"/>
      <family val="1"/>
    </font>
    <font>
      <b/>
      <sz val="12"/>
      <name val="Times New Roman"/>
      <family val="1"/>
      <charset val="163"/>
    </font>
    <font>
      <b/>
      <sz val="10"/>
      <name val="Times New Roman"/>
      <family val="1"/>
    </font>
    <font>
      <sz val="12"/>
      <name val=".VnArial Narrow"/>
      <family val="2"/>
    </font>
    <font>
      <sz val="13"/>
      <name val="Times New Roman"/>
      <family val="1"/>
    </font>
    <font>
      <b/>
      <sz val="14"/>
      <name val="Times New Roman"/>
      <family val="1"/>
      <charset val="163"/>
    </font>
    <font>
      <b/>
      <sz val="12"/>
      <name val="Times New Roman h"/>
      <charset val="163"/>
    </font>
    <font>
      <sz val="11"/>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43" fontId="1" fillId="0" borderId="0" applyFont="0" applyFill="0" applyBorder="0" applyAlignment="0" applyProtection="0"/>
    <xf numFmtId="0" fontId="11" fillId="0" borderId="0"/>
  </cellStyleXfs>
  <cellXfs count="59">
    <xf numFmtId="0" fontId="0" fillId="0" borderId="0" xfId="0"/>
    <xf numFmtId="0" fontId="2" fillId="0" borderId="0" xfId="0" applyFont="1"/>
    <xf numFmtId="0" fontId="3" fillId="0" borderId="0" xfId="0" applyFont="1" applyAlignment="1">
      <alignment horizontal="right"/>
    </xf>
    <xf numFmtId="0" fontId="4" fillId="0" borderId="0" xfId="0" applyFont="1" applyAlignment="1">
      <alignment horizontal="centerContinuous"/>
    </xf>
    <xf numFmtId="0" fontId="2" fillId="0" borderId="0" xfId="0" applyFont="1" applyAlignment="1">
      <alignment horizontal="center"/>
    </xf>
    <xf numFmtId="0" fontId="3" fillId="0" borderId="0" xfId="0" applyFont="1"/>
    <xf numFmtId="0" fontId="6" fillId="0" borderId="0" xfId="0" applyFont="1" applyAlignment="1">
      <alignment horizontal="left"/>
    </xf>
    <xf numFmtId="0" fontId="7" fillId="0" borderId="0" xfId="0" applyFont="1"/>
    <xf numFmtId="0" fontId="12" fillId="0" borderId="0" xfId="0" applyFont="1"/>
    <xf numFmtId="0" fontId="10" fillId="0" borderId="6" xfId="2" applyFont="1" applyBorder="1" applyAlignment="1">
      <alignment horizontal="center" vertical="center" wrapText="1"/>
    </xf>
    <xf numFmtId="14" fontId="10" fillId="0" borderId="6" xfId="2" applyNumberFormat="1" applyFont="1" applyBorder="1" applyAlignment="1">
      <alignment horizontal="center" vertical="center" wrapText="1"/>
    </xf>
    <xf numFmtId="0" fontId="2" fillId="0" borderId="7" xfId="0" applyFont="1" applyBorder="1" applyAlignment="1">
      <alignment horizontal="center"/>
    </xf>
    <xf numFmtId="0" fontId="2" fillId="0" borderId="7" xfId="0" applyFont="1" applyBorder="1"/>
    <xf numFmtId="3" fontId="2" fillId="0" borderId="7" xfId="0" applyNumberFormat="1" applyFont="1" applyBorder="1"/>
    <xf numFmtId="43" fontId="2" fillId="0" borderId="7" xfId="1" applyFont="1" applyBorder="1" applyAlignment="1">
      <alignment horizontal="right"/>
    </xf>
    <xf numFmtId="0" fontId="4" fillId="0" borderId="0" xfId="0" applyFont="1"/>
    <xf numFmtId="0" fontId="2" fillId="0" borderId="8" xfId="0" applyFont="1" applyBorder="1" applyAlignment="1">
      <alignment horizontal="center"/>
    </xf>
    <xf numFmtId="0" fontId="2" fillId="0" borderId="8" xfId="0" applyFont="1" applyBorder="1"/>
    <xf numFmtId="3" fontId="2" fillId="0" borderId="8" xfId="0" applyNumberFormat="1" applyFont="1" applyBorder="1"/>
    <xf numFmtId="43" fontId="2" fillId="0" borderId="8" xfId="1" applyFont="1" applyBorder="1" applyAlignment="1">
      <alignment horizontal="right"/>
    </xf>
    <xf numFmtId="0" fontId="3" fillId="0" borderId="8" xfId="0" applyFont="1" applyBorder="1" applyAlignment="1">
      <alignment horizontal="center"/>
    </xf>
    <xf numFmtId="0" fontId="3" fillId="0" borderId="8" xfId="0" applyFont="1" applyBorder="1"/>
    <xf numFmtId="3" fontId="3" fillId="0" borderId="8" xfId="0" applyNumberFormat="1" applyFont="1" applyBorder="1"/>
    <xf numFmtId="43" fontId="3" fillId="0" borderId="8" xfId="1" applyFont="1" applyBorder="1" applyAlignment="1">
      <alignment horizontal="right"/>
    </xf>
    <xf numFmtId="0" fontId="3" fillId="0" borderId="8" xfId="0" applyFont="1" applyBorder="1" applyAlignment="1">
      <alignment horizontal="center" vertical="center"/>
    </xf>
    <xf numFmtId="0" fontId="3" fillId="0" borderId="8" xfId="0" applyFont="1" applyBorder="1" applyAlignment="1">
      <alignment horizontal="justify" wrapText="1"/>
    </xf>
    <xf numFmtId="164" fontId="3" fillId="0" borderId="8" xfId="1" applyNumberFormat="1" applyFont="1" applyBorder="1"/>
    <xf numFmtId="0" fontId="3" fillId="0" borderId="8" xfId="0" applyFont="1" applyBorder="1" applyAlignment="1">
      <alignment horizontal="left" wrapText="1"/>
    </xf>
    <xf numFmtId="0" fontId="9" fillId="0" borderId="8" xfId="0" applyFont="1" applyBorder="1" applyAlignment="1">
      <alignment horizontal="center"/>
    </xf>
    <xf numFmtId="0" fontId="9" fillId="0" borderId="8" xfId="0" applyFont="1" applyBorder="1" applyAlignment="1">
      <alignment horizontal="left" wrapText="1"/>
    </xf>
    <xf numFmtId="3" fontId="9" fillId="0" borderId="8" xfId="0" applyNumberFormat="1" applyFont="1" applyBorder="1"/>
    <xf numFmtId="164" fontId="9" fillId="0" borderId="8" xfId="1" applyNumberFormat="1" applyFont="1" applyBorder="1"/>
    <xf numFmtId="43" fontId="9" fillId="0" borderId="8" xfId="1" applyFont="1" applyBorder="1" applyAlignment="1">
      <alignment horizontal="right"/>
    </xf>
    <xf numFmtId="0" fontId="13" fillId="0" borderId="0" xfId="0" applyFont="1"/>
    <xf numFmtId="0" fontId="9" fillId="0" borderId="8" xfId="0" applyFont="1" applyBorder="1"/>
    <xf numFmtId="0" fontId="9" fillId="0" borderId="8" xfId="0" applyFont="1" applyBorder="1" applyAlignment="1">
      <alignment horizontal="center" vertical="center"/>
    </xf>
    <xf numFmtId="0" fontId="14" fillId="0" borderId="8" xfId="0" applyFont="1" applyBorder="1" applyAlignment="1">
      <alignment wrapText="1"/>
    </xf>
    <xf numFmtId="43" fontId="9" fillId="0" borderId="8" xfId="1" applyFont="1" applyFill="1" applyBorder="1" applyAlignment="1">
      <alignment horizontal="right"/>
    </xf>
    <xf numFmtId="43" fontId="3" fillId="0" borderId="8" xfId="1" applyFont="1" applyFill="1" applyBorder="1" applyAlignment="1">
      <alignment horizontal="right"/>
    </xf>
    <xf numFmtId="0" fontId="3" fillId="0" borderId="9" xfId="0" applyFont="1" applyBorder="1" applyAlignment="1">
      <alignment horizontal="center"/>
    </xf>
    <xf numFmtId="0" fontId="3" fillId="0" borderId="9" xfId="0" applyFont="1" applyBorder="1"/>
    <xf numFmtId="3" fontId="3" fillId="0" borderId="9" xfId="0" applyNumberFormat="1" applyFont="1" applyBorder="1"/>
    <xf numFmtId="43" fontId="3" fillId="0" borderId="9" xfId="1" applyFont="1" applyFill="1" applyBorder="1" applyAlignment="1">
      <alignment horizontal="right"/>
    </xf>
    <xf numFmtId="0" fontId="6" fillId="0" borderId="0" xfId="0" applyFont="1"/>
    <xf numFmtId="0" fontId="7" fillId="0" borderId="0" xfId="0" applyFont="1" applyAlignment="1">
      <alignment horizontal="right"/>
    </xf>
    <xf numFmtId="0" fontId="15" fillId="0" borderId="0" xfId="0" applyFont="1"/>
    <xf numFmtId="3" fontId="4" fillId="0" borderId="0" xfId="0" applyNumberFormat="1" applyFont="1"/>
    <xf numFmtId="3" fontId="7" fillId="0" borderId="0" xfId="0" applyNumberFormat="1" applyFont="1"/>
    <xf numFmtId="0" fontId="2" fillId="0" borderId="0" xfId="0" applyFont="1" applyAlignment="1">
      <alignment horizontal="center"/>
    </xf>
    <xf numFmtId="0" fontId="2" fillId="0" borderId="0" xfId="0" applyFont="1" applyAlignment="1">
      <alignment horizontal="center" wrapText="1"/>
    </xf>
    <xf numFmtId="0" fontId="5" fillId="0" borderId="0" xfId="0" applyFont="1" applyAlignment="1">
      <alignment horizontal="center" vertical="center" wrapText="1"/>
    </xf>
    <xf numFmtId="0" fontId="8" fillId="0" borderId="0" xfId="0" applyFont="1" applyAlignment="1">
      <alignment horizontal="right"/>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cellXfs>
  <cellStyles count="3">
    <cellStyle name="Comma" xfId="1" builtinId="3"/>
    <cellStyle name="Normal" xfId="0" builtinId="0"/>
    <cellStyle name="Normal 4 2" xfId="2" xr:uid="{7A96E2BF-3B2D-4757-A6D2-F42386857C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277BE-BA01-42BD-A52E-57B000F786CE}">
  <sheetPr>
    <pageSetUpPr fitToPage="1"/>
  </sheetPr>
  <dimension ref="A1:H38"/>
  <sheetViews>
    <sheetView tabSelected="1" workbookViewId="0">
      <selection activeCell="D15" sqref="D15"/>
    </sheetView>
  </sheetViews>
  <sheetFormatPr defaultColWidth="12.85546875" defaultRowHeight="15.75"/>
  <cols>
    <col min="1" max="1" width="7.28515625" style="5" customWidth="1"/>
    <col min="2" max="2" width="55.5703125" style="5" customWidth="1"/>
    <col min="3" max="4" width="15.28515625" style="5" customWidth="1"/>
    <col min="5" max="6" width="13.5703125" style="2" customWidth="1"/>
    <col min="7" max="16384" width="12.85546875" style="5"/>
  </cols>
  <sheetData>
    <row r="1" spans="1:8" ht="21" customHeight="1">
      <c r="A1" s="1" t="s">
        <v>0</v>
      </c>
      <c r="B1" s="1"/>
      <c r="C1" s="2"/>
      <c r="D1" s="3"/>
      <c r="E1" s="48" t="s">
        <v>1</v>
      </c>
      <c r="F1" s="48"/>
    </row>
    <row r="2" spans="1:8" ht="18.75">
      <c r="A2" s="1"/>
      <c r="B2" s="1"/>
      <c r="C2" s="2"/>
      <c r="D2" s="3"/>
      <c r="E2" s="4"/>
      <c r="F2" s="4"/>
    </row>
    <row r="3" spans="1:8">
      <c r="A3" s="49" t="s">
        <v>40</v>
      </c>
      <c r="B3" s="49"/>
      <c r="C3" s="49"/>
      <c r="D3" s="49"/>
      <c r="E3" s="49"/>
      <c r="F3" s="49"/>
    </row>
    <row r="4" spans="1:8">
      <c r="A4" s="50"/>
      <c r="B4" s="50"/>
      <c r="C4" s="50"/>
      <c r="D4" s="50"/>
      <c r="E4" s="50"/>
      <c r="F4" s="50"/>
    </row>
    <row r="5" spans="1:8" ht="19.5" customHeight="1">
      <c r="A5" s="6"/>
      <c r="B5" s="6"/>
      <c r="C5" s="7"/>
      <c r="D5" s="51" t="s">
        <v>2</v>
      </c>
      <c r="E5" s="51"/>
      <c r="F5" s="51"/>
    </row>
    <row r="6" spans="1:8" s="8" customFormat="1" ht="37.5" customHeight="1">
      <c r="A6" s="52" t="s">
        <v>3</v>
      </c>
      <c r="B6" s="52" t="s">
        <v>4</v>
      </c>
      <c r="C6" s="53" t="s">
        <v>5</v>
      </c>
      <c r="D6" s="55" t="s">
        <v>41</v>
      </c>
      <c r="E6" s="57" t="s">
        <v>6</v>
      </c>
      <c r="F6" s="58"/>
    </row>
    <row r="7" spans="1:8" s="8" customFormat="1" ht="49.5" customHeight="1">
      <c r="A7" s="52"/>
      <c r="B7" s="52"/>
      <c r="C7" s="54"/>
      <c r="D7" s="56"/>
      <c r="E7" s="9" t="s">
        <v>5</v>
      </c>
      <c r="F7" s="10" t="s">
        <v>7</v>
      </c>
    </row>
    <row r="8" spans="1:8" s="15" customFormat="1" ht="20.100000000000001" customHeight="1">
      <c r="A8" s="11"/>
      <c r="B8" s="12" t="s">
        <v>8</v>
      </c>
      <c r="C8" s="13">
        <v>22782595</v>
      </c>
      <c r="D8" s="13">
        <f>D9+D29</f>
        <v>24201851.102000002</v>
      </c>
      <c r="E8" s="14">
        <f>D8/C8%</f>
        <v>106.22956297120675</v>
      </c>
      <c r="F8" s="14">
        <v>117.42419779200712</v>
      </c>
    </row>
    <row r="9" spans="1:8" s="15" customFormat="1" ht="20.100000000000001" customHeight="1">
      <c r="A9" s="16" t="s">
        <v>9</v>
      </c>
      <c r="B9" s="17" t="s">
        <v>10</v>
      </c>
      <c r="C9" s="18">
        <v>19358178</v>
      </c>
      <c r="D9" s="18">
        <f>D10+D14+D26+D27+D28</f>
        <v>19878280.102000002</v>
      </c>
      <c r="E9" s="19">
        <f t="shared" ref="E9:E32" si="0">D9/C9%</f>
        <v>102.68673065202728</v>
      </c>
      <c r="F9" s="19">
        <v>112.32031302585001</v>
      </c>
      <c r="G9" s="46"/>
    </row>
    <row r="10" spans="1:8" s="15" customFormat="1" ht="20.100000000000001" customHeight="1">
      <c r="A10" s="16" t="s">
        <v>11</v>
      </c>
      <c r="B10" s="17" t="s">
        <v>12</v>
      </c>
      <c r="C10" s="18">
        <f>SUM(C11:C13)</f>
        <v>4111129</v>
      </c>
      <c r="D10" s="18">
        <f>SUM(D11:D13)</f>
        <v>4849893</v>
      </c>
      <c r="E10" s="19">
        <f t="shared" si="0"/>
        <v>117.96985694197384</v>
      </c>
      <c r="F10" s="19">
        <v>112.80197860068641</v>
      </c>
    </row>
    <row r="11" spans="1:8" s="7" customFormat="1" ht="20.100000000000001" customHeight="1">
      <c r="A11" s="20">
        <v>1</v>
      </c>
      <c r="B11" s="21" t="s">
        <v>13</v>
      </c>
      <c r="C11" s="22">
        <v>4111129</v>
      </c>
      <c r="D11" s="22">
        <v>4709243.9501910005</v>
      </c>
      <c r="E11" s="23">
        <f t="shared" si="0"/>
        <v>114.54867872526015</v>
      </c>
      <c r="F11" s="23">
        <v>111.72838135534602</v>
      </c>
      <c r="H11" s="47"/>
    </row>
    <row r="12" spans="1:8" s="7" customFormat="1" ht="63.75">
      <c r="A12" s="24">
        <v>2</v>
      </c>
      <c r="B12" s="25" t="s">
        <v>14</v>
      </c>
      <c r="C12" s="22"/>
      <c r="D12" s="26">
        <v>0</v>
      </c>
      <c r="E12" s="23"/>
      <c r="F12" s="23"/>
    </row>
    <row r="13" spans="1:8" s="7" customFormat="1" ht="20.100000000000001" customHeight="1">
      <c r="A13" s="20">
        <v>3</v>
      </c>
      <c r="B13" s="27" t="s">
        <v>15</v>
      </c>
      <c r="C13" s="22"/>
      <c r="D13" s="22">
        <v>140649.04980899999</v>
      </c>
      <c r="E13" s="23"/>
      <c r="F13" s="23">
        <v>166.30849940199187</v>
      </c>
    </row>
    <row r="14" spans="1:8" s="15" customFormat="1" ht="20.100000000000001" customHeight="1">
      <c r="A14" s="16" t="s">
        <v>16</v>
      </c>
      <c r="B14" s="17" t="s">
        <v>17</v>
      </c>
      <c r="C14" s="18">
        <v>14836029</v>
      </c>
      <c r="D14" s="18">
        <v>15021794</v>
      </c>
      <c r="E14" s="19">
        <f t="shared" si="0"/>
        <v>101.25212076627781</v>
      </c>
      <c r="F14" s="19">
        <v>112.14174892364734</v>
      </c>
    </row>
    <row r="15" spans="1:8" s="7" customFormat="1" ht="20.100000000000001" customHeight="1">
      <c r="A15" s="20"/>
      <c r="B15" s="21" t="s">
        <v>18</v>
      </c>
      <c r="C15" s="22"/>
      <c r="D15" s="22"/>
      <c r="E15" s="23"/>
      <c r="F15" s="23"/>
    </row>
    <row r="16" spans="1:8" s="7" customFormat="1" ht="20.100000000000001" customHeight="1">
      <c r="A16" s="20">
        <v>1</v>
      </c>
      <c r="B16" s="21" t="s">
        <v>19</v>
      </c>
      <c r="C16" s="22">
        <v>7460003</v>
      </c>
      <c r="D16" s="22">
        <v>7266058.4440079201</v>
      </c>
      <c r="E16" s="23">
        <f t="shared" si="0"/>
        <v>97.400208069727583</v>
      </c>
      <c r="F16" s="23">
        <v>112.58211991001745</v>
      </c>
    </row>
    <row r="17" spans="1:6" s="7" customFormat="1" ht="20.100000000000001" customHeight="1">
      <c r="A17" s="20">
        <f>A16+1</f>
        <v>2</v>
      </c>
      <c r="B17" s="21" t="s">
        <v>20</v>
      </c>
      <c r="C17" s="22">
        <v>35672</v>
      </c>
      <c r="D17" s="22">
        <v>23964.645338572311</v>
      </c>
      <c r="E17" s="23">
        <f t="shared" si="0"/>
        <v>67.180548717684204</v>
      </c>
      <c r="F17" s="23">
        <v>68.552617646827471</v>
      </c>
    </row>
    <row r="18" spans="1:6" s="7" customFormat="1" ht="20.100000000000001" customHeight="1">
      <c r="A18" s="20">
        <f t="shared" ref="A18:A25" si="1">A17+1</f>
        <v>3</v>
      </c>
      <c r="B18" s="21" t="s">
        <v>21</v>
      </c>
      <c r="C18" s="22"/>
      <c r="D18" s="22">
        <v>1667286.9330650351</v>
      </c>
      <c r="E18" s="23"/>
      <c r="F18" s="23"/>
    </row>
    <row r="19" spans="1:6" s="7" customFormat="1" ht="20.100000000000001" customHeight="1">
      <c r="A19" s="20">
        <f t="shared" si="1"/>
        <v>4</v>
      </c>
      <c r="B19" s="21" t="s">
        <v>22</v>
      </c>
      <c r="C19" s="22"/>
      <c r="D19" s="22">
        <v>160703.81949325974</v>
      </c>
      <c r="E19" s="23"/>
      <c r="F19" s="23"/>
    </row>
    <row r="20" spans="1:6" s="7" customFormat="1" ht="20.100000000000001" customHeight="1">
      <c r="A20" s="20">
        <f t="shared" si="1"/>
        <v>5</v>
      </c>
      <c r="B20" s="21" t="s">
        <v>23</v>
      </c>
      <c r="C20" s="22"/>
      <c r="D20" s="22">
        <v>74166.702792329554</v>
      </c>
      <c r="E20" s="23"/>
      <c r="F20" s="23"/>
    </row>
    <row r="21" spans="1:6" s="7" customFormat="1" ht="20.100000000000001" customHeight="1">
      <c r="A21" s="20">
        <f t="shared" si="1"/>
        <v>6</v>
      </c>
      <c r="B21" s="21" t="s">
        <v>24</v>
      </c>
      <c r="C21" s="22"/>
      <c r="D21" s="22">
        <v>77109.476066778967</v>
      </c>
      <c r="E21" s="23"/>
      <c r="F21" s="23"/>
    </row>
    <row r="22" spans="1:6" s="7" customFormat="1" ht="20.100000000000001" customHeight="1">
      <c r="A22" s="20">
        <f t="shared" si="1"/>
        <v>7</v>
      </c>
      <c r="B22" s="21" t="s">
        <v>25</v>
      </c>
      <c r="C22" s="22"/>
      <c r="D22" s="22">
        <v>214057.54832215363</v>
      </c>
      <c r="E22" s="23"/>
      <c r="F22" s="23"/>
    </row>
    <row r="23" spans="1:6" s="7" customFormat="1" ht="20.100000000000001" customHeight="1">
      <c r="A23" s="20">
        <f t="shared" si="1"/>
        <v>8</v>
      </c>
      <c r="B23" s="21" t="s">
        <v>26</v>
      </c>
      <c r="C23" s="22"/>
      <c r="D23" s="22">
        <v>1222686.3363779779</v>
      </c>
      <c r="E23" s="23"/>
      <c r="F23" s="23"/>
    </row>
    <row r="24" spans="1:6" s="7" customFormat="1" ht="20.100000000000001" customHeight="1">
      <c r="A24" s="20">
        <f t="shared" si="1"/>
        <v>9</v>
      </c>
      <c r="B24" s="21" t="s">
        <v>27</v>
      </c>
      <c r="C24" s="22"/>
      <c r="D24" s="22">
        <v>2776227.947576303</v>
      </c>
      <c r="E24" s="23"/>
      <c r="F24" s="23"/>
    </row>
    <row r="25" spans="1:6" s="7" customFormat="1" ht="20.100000000000001" customHeight="1">
      <c r="A25" s="20">
        <f t="shared" si="1"/>
        <v>10</v>
      </c>
      <c r="B25" s="21" t="s">
        <v>28</v>
      </c>
      <c r="C25" s="22"/>
      <c r="D25" s="22">
        <v>927659.82831756084</v>
      </c>
      <c r="E25" s="23"/>
      <c r="F25" s="23"/>
    </row>
    <row r="26" spans="1:6" s="33" customFormat="1" ht="20.100000000000001" customHeight="1">
      <c r="A26" s="28" t="s">
        <v>29</v>
      </c>
      <c r="B26" s="29" t="s">
        <v>30</v>
      </c>
      <c r="C26" s="30">
        <v>1500</v>
      </c>
      <c r="D26" s="31">
        <v>2713.1019999999999</v>
      </c>
      <c r="E26" s="32">
        <f t="shared" si="0"/>
        <v>180.87346666666664</v>
      </c>
      <c r="F26" s="32">
        <v>90.08184434702487</v>
      </c>
    </row>
    <row r="27" spans="1:6" s="33" customFormat="1" ht="20.100000000000001" customHeight="1">
      <c r="A27" s="28" t="s">
        <v>31</v>
      </c>
      <c r="B27" s="34" t="s">
        <v>32</v>
      </c>
      <c r="C27" s="30">
        <v>1440</v>
      </c>
      <c r="D27" s="31">
        <v>3880</v>
      </c>
      <c r="E27" s="32">
        <f t="shared" si="0"/>
        <v>269.44444444444446</v>
      </c>
      <c r="F27" s="32"/>
    </row>
    <row r="28" spans="1:6" s="33" customFormat="1" ht="20.100000000000001" customHeight="1">
      <c r="A28" s="28" t="s">
        <v>33</v>
      </c>
      <c r="B28" s="34" t="s">
        <v>34</v>
      </c>
      <c r="C28" s="30">
        <v>408080</v>
      </c>
      <c r="D28" s="31">
        <v>0</v>
      </c>
      <c r="E28" s="32">
        <f t="shared" si="0"/>
        <v>0</v>
      </c>
      <c r="F28" s="32"/>
    </row>
    <row r="29" spans="1:6" s="33" customFormat="1" ht="32.25">
      <c r="A29" s="35" t="s">
        <v>35</v>
      </c>
      <c r="B29" s="36" t="s">
        <v>36</v>
      </c>
      <c r="C29" s="30">
        <v>3294417</v>
      </c>
      <c r="D29" s="30">
        <f>SUM(D30:D32)</f>
        <v>4323571</v>
      </c>
      <c r="E29" s="37">
        <f t="shared" si="0"/>
        <v>131.23933612532963</v>
      </c>
      <c r="F29" s="37">
        <v>148.43518791418444</v>
      </c>
    </row>
    <row r="30" spans="1:6" s="7" customFormat="1" ht="20.100000000000001" customHeight="1">
      <c r="A30" s="20">
        <v>1</v>
      </c>
      <c r="B30" s="21" t="s">
        <v>37</v>
      </c>
      <c r="C30" s="22">
        <v>1502788</v>
      </c>
      <c r="D30" s="22">
        <v>1953020</v>
      </c>
      <c r="E30" s="38">
        <f t="shared" si="0"/>
        <v>129.95978141960143</v>
      </c>
      <c r="F30" s="38">
        <v>178.23070127526842</v>
      </c>
    </row>
    <row r="31" spans="1:6" s="7" customFormat="1" ht="20.100000000000001" customHeight="1">
      <c r="A31" s="20">
        <v>2</v>
      </c>
      <c r="B31" s="21" t="s">
        <v>38</v>
      </c>
      <c r="C31" s="22">
        <v>1202380</v>
      </c>
      <c r="D31" s="22">
        <v>1732380</v>
      </c>
      <c r="E31" s="38">
        <f t="shared" si="0"/>
        <v>144.07924283504383</v>
      </c>
      <c r="F31" s="38">
        <v>101.24445989441233</v>
      </c>
    </row>
    <row r="32" spans="1:6" s="7" customFormat="1" ht="20.100000000000001" customHeight="1">
      <c r="A32" s="39">
        <v>3</v>
      </c>
      <c r="B32" s="40" t="s">
        <v>39</v>
      </c>
      <c r="C32" s="41">
        <v>589249</v>
      </c>
      <c r="D32" s="41">
        <v>638171</v>
      </c>
      <c r="E32" s="42">
        <f t="shared" si="0"/>
        <v>108.3024324182137</v>
      </c>
      <c r="F32" s="42">
        <v>602.62438531172575</v>
      </c>
    </row>
    <row r="33" spans="1:6" ht="19.5" customHeight="1">
      <c r="A33" s="43"/>
      <c r="B33" s="43"/>
      <c r="C33" s="7"/>
      <c r="D33" s="7"/>
      <c r="E33" s="44"/>
      <c r="F33" s="44"/>
    </row>
    <row r="34" spans="1:6" ht="18.75" customHeight="1">
      <c r="A34" s="43"/>
      <c r="B34" s="43"/>
      <c r="C34" s="7"/>
      <c r="D34" s="45"/>
    </row>
    <row r="35" spans="1:6" ht="18.75">
      <c r="A35" s="7"/>
      <c r="B35" s="7"/>
      <c r="C35" s="7"/>
      <c r="D35" s="7"/>
    </row>
    <row r="36" spans="1:6" ht="18.75">
      <c r="A36" s="7"/>
      <c r="B36" s="7"/>
      <c r="C36" s="7"/>
      <c r="D36" s="7"/>
    </row>
    <row r="37" spans="1:6" ht="18.75">
      <c r="A37" s="7"/>
      <c r="B37" s="7"/>
      <c r="C37" s="7"/>
      <c r="D37" s="7"/>
    </row>
    <row r="38" spans="1:6" ht="18.75">
      <c r="A38" s="7"/>
      <c r="B38" s="7"/>
      <c r="C38" s="7"/>
      <c r="D38" s="7"/>
    </row>
  </sheetData>
  <mergeCells count="9">
    <mergeCell ref="E1:F1"/>
    <mergeCell ref="A3:F3"/>
    <mergeCell ref="A4:F4"/>
    <mergeCell ref="D5:F5"/>
    <mergeCell ref="A6:A7"/>
    <mergeCell ref="B6:B7"/>
    <mergeCell ref="C6:C7"/>
    <mergeCell ref="D6:D7"/>
    <mergeCell ref="E6:F6"/>
  </mergeCells>
  <pageMargins left="0.7" right="0.7" top="0.75" bottom="0.75" header="0.3" footer="0.3"/>
  <pageSetup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Bieu 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 Admin</dc:creator>
  <cp:lastModifiedBy>TK Admin</cp:lastModifiedBy>
  <dcterms:created xsi:type="dcterms:W3CDTF">2024-10-25T10:23:49Z</dcterms:created>
  <dcterms:modified xsi:type="dcterms:W3CDTF">2025-01-10T08:00:25Z</dcterms:modified>
</cp:coreProperties>
</file>