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ntanm\Downloads\"/>
    </mc:Choice>
  </mc:AlternateContent>
  <xr:revisionPtr revIDLastSave="0" documentId="8_{15583F9D-28A1-467D-938D-A47E9BFD4520}" xr6:coauthVersionLast="47" xr6:coauthVersionMax="47" xr10:uidLastSave="{00000000-0000-0000-0000-000000000000}"/>
  <bookViews>
    <workbookView xWindow="-120" yWindow="-120" windowWidth="24240" windowHeight="13020" xr2:uid="{19ACF8B6-2959-452E-9FA9-21CD96968B3D}"/>
  </bookViews>
  <sheets>
    <sheet name="II" sheetId="1" r:id="rId1"/>
    <sheet name="IX" sheetId="2" r:id="rId2"/>
  </sheets>
  <definedNames>
    <definedName name="__IntlFixup" hidden="1">TRUE</definedName>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a" hidden="1">{"'Sheet1'!$L$16"}</definedName>
    <definedName name="aa" hidden="1">#REF!</definedName>
    <definedName name="aaa" hidden="1">{"'Sheet1'!$L$16"}</definedName>
    <definedName name="aaaa" hidden="1">#REF!</definedName>
    <definedName name="aaaaa" hidden="1">{"'Sheet1'!$L$16"}</definedName>
    <definedName name="aaaaaa" hidden="1">{"'Sheet1'!$L$16"}</definedName>
    <definedName name="aaaaaaa" hidden="1">{"'Sheet1'!$L$16"}</definedName>
    <definedName name="anscount" hidden="1">7</definedName>
    <definedName name="h" hidden="1">{"'Sheet1'!$L$16"}</definedName>
    <definedName name="hcm" hidden="1">{"'Sheet1'!$L$16"}</definedName>
    <definedName name="h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imcount" hidden="1">5</definedName>
    <definedName name="sencount" hidden="1">5</definedName>
    <definedName name="sfdsfsd" hidden="1">{"'Sheet1'!$L$16"}</definedName>
    <definedName name="tp" hidden="1">{"'Sheet1'!$L$16"}</definedName>
    <definedName name="vinhlong" hidden="1">{"'Sheet1'!$L$16"}</definedName>
    <definedName name="wrn.chi._.tiÆt." hidden="1">{#N/A,#N/A,FALSE,"Chi tiÆt"}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9" i="2" l="1"/>
  <c r="A57" i="2"/>
  <c r="A58" i="2" s="1"/>
  <c r="A59" i="2" s="1"/>
  <c r="G56" i="2"/>
  <c r="A56" i="2"/>
  <c r="G55" i="2"/>
  <c r="G54" i="2"/>
  <c r="H52" i="2"/>
  <c r="G52" i="2"/>
  <c r="H51" i="2"/>
  <c r="G51" i="2"/>
  <c r="H50" i="2"/>
  <c r="G50" i="2"/>
  <c r="A50" i="2"/>
  <c r="A51" i="2" s="1"/>
  <c r="H49" i="2"/>
  <c r="G49" i="2"/>
  <c r="H46" i="2"/>
  <c r="G46" i="2"/>
  <c r="H45" i="2"/>
  <c r="G45" i="2"/>
  <c r="H44" i="2"/>
  <c r="G44" i="2"/>
  <c r="H42" i="2"/>
  <c r="H40" i="2"/>
  <c r="G40" i="2"/>
  <c r="G39" i="2"/>
  <c r="H38" i="2"/>
  <c r="G38" i="2"/>
  <c r="H37" i="2"/>
  <c r="G37" i="2"/>
  <c r="L35" i="2"/>
  <c r="K35" i="2"/>
  <c r="J35" i="2"/>
  <c r="H34" i="2"/>
  <c r="G34" i="2"/>
  <c r="H33" i="2"/>
  <c r="G33" i="2"/>
  <c r="H32" i="2"/>
  <c r="G32" i="2"/>
  <c r="H31" i="2"/>
  <c r="G31" i="2"/>
  <c r="H30" i="2"/>
  <c r="G30" i="2"/>
  <c r="H29" i="2"/>
  <c r="G29" i="2"/>
  <c r="H28" i="2"/>
  <c r="G28" i="2"/>
  <c r="H27" i="2"/>
  <c r="G27" i="2"/>
  <c r="H25" i="2"/>
  <c r="G25" i="2"/>
  <c r="H24" i="2"/>
  <c r="G24" i="2"/>
  <c r="H23" i="2"/>
  <c r="G23" i="2"/>
  <c r="A23" i="2"/>
  <c r="A28" i="2" s="1"/>
  <c r="A33" i="2" s="1"/>
  <c r="A34" i="2" s="1"/>
  <c r="A37" i="2" s="1"/>
  <c r="A38" i="2" s="1"/>
  <c r="A43" i="2" s="1"/>
  <c r="A44" i="2" s="1"/>
  <c r="A45" i="2" s="1"/>
  <c r="A46" i="2" s="1"/>
  <c r="A47" i="2" s="1"/>
  <c r="H22" i="2"/>
  <c r="G22" i="2"/>
  <c r="H21" i="2"/>
  <c r="G21" i="2"/>
  <c r="H20" i="2"/>
  <c r="G20" i="2"/>
  <c r="H19" i="2"/>
  <c r="G19" i="2"/>
  <c r="H18" i="2"/>
  <c r="G18" i="2"/>
  <c r="A18" i="2"/>
  <c r="H17" i="2"/>
  <c r="G17" i="2"/>
  <c r="H15" i="2"/>
  <c r="G15" i="2"/>
  <c r="H14" i="2"/>
  <c r="G14" i="2"/>
  <c r="H13" i="2"/>
  <c r="G13" i="2"/>
  <c r="H12" i="2"/>
  <c r="G12" i="2"/>
  <c r="H11" i="2"/>
  <c r="G11" i="2"/>
  <c r="H10" i="2"/>
  <c r="G10" i="2"/>
  <c r="H89" i="1"/>
  <c r="G89" i="1"/>
  <c r="H85" i="1"/>
  <c r="G85" i="1"/>
  <c r="H82" i="1"/>
  <c r="G82" i="1"/>
  <c r="G72" i="1"/>
  <c r="H66" i="1"/>
  <c r="G66" i="1"/>
  <c r="G65" i="1"/>
  <c r="H64" i="1"/>
  <c r="G64" i="1"/>
  <c r="H63" i="1"/>
  <c r="G63" i="1"/>
  <c r="H57" i="1"/>
  <c r="G57" i="1"/>
  <c r="H56" i="1"/>
  <c r="G56" i="1"/>
  <c r="H55" i="1"/>
  <c r="G55" i="1"/>
  <c r="H54" i="1"/>
  <c r="G54" i="1"/>
  <c r="H53" i="1"/>
  <c r="G53" i="1"/>
  <c r="H52" i="1"/>
  <c r="G52" i="1"/>
  <c r="H50" i="1"/>
  <c r="G50" i="1"/>
  <c r="H49" i="1"/>
  <c r="G49" i="1"/>
  <c r="G48" i="1"/>
  <c r="H47" i="1"/>
  <c r="G47" i="1"/>
  <c r="H45" i="1"/>
  <c r="G45" i="1"/>
  <c r="H44" i="1"/>
  <c r="G44" i="1"/>
  <c r="H42" i="1"/>
  <c r="G42" i="1"/>
  <c r="H41" i="1"/>
  <c r="G41" i="1"/>
  <c r="H40" i="1"/>
  <c r="G40" i="1"/>
  <c r="H37" i="1"/>
  <c r="G37" i="1"/>
  <c r="H36" i="1"/>
  <c r="G36" i="1"/>
  <c r="H35" i="1"/>
  <c r="G35" i="1"/>
  <c r="H34" i="1"/>
  <c r="G34" i="1"/>
  <c r="H33" i="1"/>
  <c r="G33" i="1"/>
  <c r="H32" i="1"/>
  <c r="G32" i="1"/>
  <c r="H31" i="1"/>
  <c r="G31" i="1"/>
  <c r="H26" i="1"/>
  <c r="G26" i="1"/>
  <c r="H25" i="1"/>
  <c r="G25" i="1"/>
  <c r="H24" i="1"/>
  <c r="G24" i="1"/>
  <c r="H23" i="1"/>
  <c r="G23" i="1"/>
  <c r="H22" i="1"/>
  <c r="G22" i="1"/>
  <c r="H21" i="1"/>
  <c r="G21" i="1"/>
  <c r="H20" i="1"/>
  <c r="G20" i="1"/>
  <c r="H19" i="1"/>
  <c r="G19" i="1"/>
  <c r="H18" i="1"/>
  <c r="G18" i="1"/>
  <c r="H16" i="1"/>
  <c r="G16" i="1"/>
  <c r="H15" i="1"/>
  <c r="G15" i="1"/>
  <c r="H14" i="1"/>
  <c r="G14" i="1"/>
  <c r="H13" i="1"/>
  <c r="G13" i="1"/>
  <c r="H12" i="1"/>
  <c r="G12" i="1"/>
  <c r="H11" i="1"/>
  <c r="G11" i="1"/>
</calcChain>
</file>

<file path=xl/sharedStrings.xml><?xml version="1.0" encoding="utf-8"?>
<sst xmlns="http://schemas.openxmlformats.org/spreadsheetml/2006/main" count="204" uniqueCount="124">
  <si>
    <t>Phụ lục II (Biểu số 63/CK-NSNN)</t>
  </si>
  <si>
    <t>QUYẾT TOÁN NGUỒN THU NGÂN SÁCH NHÀ NƯỚC NĂM 2024</t>
  </si>
  <si>
    <t>TỈNH ĐẮK LẮK (TRƯỚC SẮP XẾP)</t>
  </si>
  <si>
    <t>(Quyết toán đã được Hội đồng nhân dân phê chuẩn)</t>
  </si>
  <si>
    <t>(Kèm theo Quyết định số                            /QĐ-UBND ngày                    tháng            năm 2025 của Ủy ban nhân dân tỉnh Đắk Lắk)</t>
  </si>
  <si>
    <t>Đơn vị tính: Triệu đồng</t>
  </si>
  <si>
    <t>STT</t>
  </si>
  <si>
    <t>NỘI DUNG</t>
  </si>
  <si>
    <t>DỰ TOÁN</t>
  </si>
  <si>
    <t>QUYẾT TOÁN</t>
  </si>
  <si>
    <t>SO SÁNH (%)</t>
  </si>
  <si>
    <t>Tổng thu 
NSNN</t>
  </si>
  <si>
    <t>Thu 
NSĐP</t>
  </si>
  <si>
    <t>Tổng thu
NSNN</t>
  </si>
  <si>
    <t>Thu NSĐP</t>
  </si>
  <si>
    <t>A</t>
  </si>
  <si>
    <t>B</t>
  </si>
  <si>
    <t>1</t>
  </si>
  <si>
    <t>2</t>
  </si>
  <si>
    <t>3</t>
  </si>
  <si>
    <t>4</t>
  </si>
  <si>
    <t>5=3/1</t>
  </si>
  <si>
    <t>6=4/2</t>
  </si>
  <si>
    <t>TỔNG NGUỒN THU NSNN (A+B+C+D+E+F+G+H)</t>
  </si>
  <si>
    <t>TỔNG THU CÂN ĐỐI NSNN</t>
  </si>
  <si>
    <t>I</t>
  </si>
  <si>
    <t>Thu nội địa</t>
  </si>
  <si>
    <t xml:space="preserve">Thu từ khu vực DNNN do trung ương quản lý </t>
  </si>
  <si>
    <t>- Thuế giá trị gia tăng</t>
  </si>
  <si>
    <t>- Thuế thu nhập doanh nghiệp</t>
  </si>
  <si>
    <t>- Thuế tiêu thụ đặc biệt</t>
  </si>
  <si>
    <t>- Thuế tài nguyên</t>
  </si>
  <si>
    <t>Thu từ khu vực DNNN do địa phương quản lý</t>
  </si>
  <si>
    <t>Thu từ khu vực doanh nghiệp có vốn đầu tư nước ngoài</t>
  </si>
  <si>
    <t>- Thu từ khí thiên nhiên</t>
  </si>
  <si>
    <t>- Tiền thuê mặt đất, mặt nước</t>
  </si>
  <si>
    <t>Thu từ khu vực kinh tế ngoài quốc doanh</t>
  </si>
  <si>
    <t>Thuế thu nhập cá nhân</t>
  </si>
  <si>
    <t>Thuế bảo vệ môi trường</t>
  </si>
  <si>
    <t>Trong đó: - Thuế  BVMT thu từ hàng hóa sản xuất, kinh doanh trong nước</t>
  </si>
  <si>
    <t xml:space="preserve">                 - Thuế  BVMT thu từ hàng hóa nhập khẩu</t>
  </si>
  <si>
    <t>Lệ phí trước bạ</t>
  </si>
  <si>
    <t>Phí, lệ phí</t>
  </si>
  <si>
    <t>8.1</t>
  </si>
  <si>
    <t>Lệ phí môn bài</t>
  </si>
  <si>
    <t>- Trung ương</t>
  </si>
  <si>
    <t>- Tỉnh</t>
  </si>
  <si>
    <t>- Huyện</t>
  </si>
  <si>
    <t>- Xã</t>
  </si>
  <si>
    <t>8.2</t>
  </si>
  <si>
    <t>Các loại phí, lệ phí khác</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</si>
  <si>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</si>
  <si>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</si>
  <si>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</si>
  <si>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</si>
  <si>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</si>
  <si>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</si>
  <si>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-Thuế giá trị gia tăng</t>
  </si>
  <si>
    <t>-Thuế thu nhập doanh nghiệp</t>
  </si>
  <si>
    <t>-Thu từ thu nhập sau thuế</t>
  </si>
  <si>
    <t>-Thuế tiêu thụ đặc biệt</t>
  </si>
  <si>
    <t>-Thu khác</t>
  </si>
  <si>
    <t>Thu tiền cấp quyền khai thác khoáng sản</t>
  </si>
  <si>
    <t>Thu khác ngân sách</t>
  </si>
  <si>
    <t>Trong đó:Thu xử phạt XPHC ATGT</t>
  </si>
  <si>
    <t>Thu từ quỹ đất công ích và thu hoa lợi công sản khác</t>
  </si>
  <si>
    <t>Thu hồi vốn, thu cổ tức</t>
  </si>
  <si>
    <t>Lợi nhuận được chia của Nhà nước và lợi nhuận sau thuế còn lại sau khi trích lập các quỹ của doanh nghiệp nhà nước</t>
  </si>
  <si>
    <t>Chênh lệch thu chi Ngân hàng Nhà nước</t>
  </si>
  <si>
    <t>Thu khác do cơ quan thuế thực hiện</t>
  </si>
  <si>
    <t>II</t>
  </si>
  <si>
    <t>Thu từ dầu thô</t>
  </si>
  <si>
    <t>III</t>
  </si>
  <si>
    <t>Thu từ hoạt động xuất nhập khẩu</t>
  </si>
  <si>
    <t>Thuế xuất khẩu</t>
  </si>
  <si>
    <t>Thuế nhập khẩu</t>
  </si>
  <si>
    <t>Thuế tiêu thụ đặc biệt hàng nhập khẩu</t>
  </si>
  <si>
    <t>Thuế giá trị gia tăng hàng nhập khẩu</t>
  </si>
  <si>
    <t>Thuế bổ sung đối với hàng hóa nhập khẩu vào Việt Nam</t>
  </si>
  <si>
    <t>Thu chênh lệch giá hàng xuất nhập khẩu</t>
  </si>
  <si>
    <t>Thuế bảo vệ môi trường do cơ quan hải quan thực hiện</t>
  </si>
  <si>
    <t>Phí, lệ phí hải quan</t>
  </si>
  <si>
    <t>Thu khác</t>
  </si>
  <si>
    <t>IV</t>
  </si>
  <si>
    <t>Thu viện trợ</t>
  </si>
  <si>
    <t>THU TỪ QUỸ DỰ TRỮ TÀI CHÍNH</t>
  </si>
  <si>
    <t>C</t>
  </si>
  <si>
    <t>THU KẾT DƯ NĂM TRƯỚC</t>
  </si>
  <si>
    <t>D</t>
  </si>
  <si>
    <t>THU CHUYỂN NGUỒN TỪ NĂM TRƯỚC CHUYỂN SANG</t>
  </si>
  <si>
    <t>E</t>
  </si>
  <si>
    <t>THU VAY TỪ NGUỒN CHÍNH PHỦ CHO VAY LẠI</t>
  </si>
  <si>
    <t>F</t>
  </si>
  <si>
    <t>THU TỪ NGÂN SÁCH CẤP DƯỚI NỘP LÊN</t>
  </si>
  <si>
    <t>G</t>
  </si>
  <si>
    <t>CÁC KHOẢN HUY ĐỘNG ĐÓNG GÓP</t>
  </si>
  <si>
    <t>H</t>
  </si>
  <si>
    <t xml:space="preserve">GHI THU TIỀN THUÊ ĐẤT, THUÊ MẶT NƯỚC, TIỀN SỬ DỤNG ĐẤT </t>
  </si>
  <si>
    <t>Phụ lục IX (Biểu số 63/CK-NSNN)</t>
  </si>
  <si>
    <t>TỈNH PHÚ YÊN (TRƯỚC SẮP XẾP)</t>
  </si>
  <si>
    <t>Đơn vị: Triệu đồng</t>
  </si>
  <si>
    <t>TỔNG THU NSNN</t>
  </si>
  <si>
    <t>THU NSĐP</t>
  </si>
  <si>
    <t>TỔNG NGUỒN THU NSNN</t>
  </si>
  <si>
    <t>Thu từ khu vực DNNN do Trung ương quản lý</t>
  </si>
  <si>
    <t>Thuế giá trị gia tăng</t>
  </si>
  <si>
    <t>Thuế thu nhập doanh nghiệp</t>
  </si>
  <si>
    <t xml:space="preserve">Thuế tiêu thụ đặc biệt </t>
  </si>
  <si>
    <t>Thuế tài nguyên</t>
  </si>
  <si>
    <t>Thu từ khu vực DNNN do Địa phương quản lý</t>
  </si>
  <si>
    <t xml:space="preserve">Thu từ khu vực doanh nghiệp có vốn đầu tư nước ngoài </t>
  </si>
  <si>
    <t>-</t>
  </si>
  <si>
    <t>Thuế  BVMT thu từ hàng hóa sản xuất, kinh doanh trong nước</t>
  </si>
  <si>
    <t>Thuế  BVMT thu từ hàng hóa nhập khẩu</t>
  </si>
  <si>
    <t xml:space="preserve">Thu phí, lệ phí </t>
  </si>
  <si>
    <t xml:space="preserve"> Phí và lệ phí trung ương</t>
  </si>
  <si>
    <t xml:space="preserve"> Phí và lệ phí tỉnh</t>
  </si>
  <si>
    <t xml:space="preserve"> Phí và lệ phí huyện</t>
  </si>
  <si>
    <t xml:space="preserve"> Phí và lệ phí xã, phường</t>
  </si>
  <si>
    <t>Thu từ quỹ đất công ích, hoa lợi công sản khác</t>
  </si>
  <si>
    <t>Thu hồi vốn, thu cổ tức, lợi nhuận được chia của Nhà nước và lợi nhuận sau thuế còn lại sau khi trích lập các quỹ của doanh nghiệp nhà nước</t>
  </si>
  <si>
    <t>Thuế tiêu thụ đặc biệt thu từ hàng hóa nhập khẩu</t>
  </si>
  <si>
    <t>Thuế  bảo vệ môi trường thu từ hàng hóa nhập khẩu</t>
  </si>
  <si>
    <t>Thuế giá trị gia tăng thu từ hàng hóa nhập khẩu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</si>
</sst>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_);_(* \(#,##0\);_(* &quot;-&quot;??_);_(@_)"/>
    <numFmt numFmtId="166" formatCode="_(* #,##0.00_);_(* \(#,##0.00\);_(* &quot;-&quot;??_);_(@_)"/>
    <numFmt numFmtId="167" formatCode="_(* #,##0.0_);_(* \(#,##0.0\);_(* &quot;-&quot;??_);_(@_)"/>
  </numFmts>
  <fonts count="15">
    <font>
      <sz val="12"/>
      <color theme="1"/>
      <name val="Times New Roman"/>
      <family val="2"/>
    </font>
    <font>
      <sz val="12"/>
      <name val=".VnTime"/>
      <family val="2"/>
    </font>
    <font>
      <b/>
      <sz val="11"/>
      <name val="Times New Roman"/>
      <family val="1"/>
    </font>
    <font>
      <sz val="11"/>
      <name val="Times New Roman"/>
      <family val="1"/>
    </font>
    <font>
      <b/>
      <sz val="14"/>
      <name val="Times New Roman"/>
      <family val="1"/>
    </font>
    <font>
      <i/>
      <sz val="12"/>
      <name val="Times New Roman"/>
      <family val="1"/>
    </font>
    <font>
      <sz val="10"/>
      <name val="Times New Roman"/>
      <family val="1"/>
    </font>
    <font>
      <sz val="12"/>
      <name val=".VnArial Narrow"/>
      <family val="2"/>
    </font>
    <font>
      <i/>
      <sz val="11"/>
      <name val="Times New Roman"/>
      <family val="1"/>
    </font>
    <font>
      <sz val="12"/>
      <color theme="1"/>
      <name val="Times New Roman"/>
      <family val="2"/>
    </font>
    <font>
      <i/>
      <sz val="14"/>
      <name val="Times New Roman"/>
      <family val="1"/>
    </font>
    <font>
      <sz val="14"/>
      <name val="Times New Roman"/>
      <family val="1"/>
    </font>
    <font>
      <sz val="12"/>
      <name val="Times New Roman"/>
      <family val="1"/>
    </font>
    <font>
      <sz val="11"/>
      <name val=".VnArial Narrow"/>
      <family val="2"/>
    </font>
    <font>
      <b/>
      <sz val="12"/>
      <name val="Times New Roman"/>
      <family val="1"/>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s>
  <cellStyleXfs count="5">
    <xf numFmtId="0" fontId="0" fillId="0" borderId="0"/>
    <xf numFmtId="166" fontId="9" fillId="0" borderId="0" applyFont="0" applyFill="0" applyBorder="0" applyAlignment="0" applyProtection="0"/>
    <xf numFmtId="0" fontId="1" fillId="0" borderId="0"/>
    <xf numFmtId="166" fontId="6" fillId="0" borderId="0" applyFont="0" applyFill="0" applyBorder="0" applyAlignment="0" applyProtection="0"/>
    <xf numFmtId="0" fontId="7" fillId="0" borderId="0"/>
  </cellStyleXfs>
  <cellXfs count="107">
    <xf numFmtId="0" fontId="0" fillId="0" borderId="0" xfId="0"/>
    <xf numFmtId="164" fontId="2" fillId="0" borderId="0" xfId="2" applyNumberFormat="1" applyFont="1" applyAlignment="1">
      <alignment horizontal="center"/>
    </xf>
    <xf numFmtId="0" fontId="3" fillId="0" borderId="0" xfId="2" applyFont="1"/>
    <xf numFmtId="0" fontId="4" fillId="0" borderId="0" xfId="2" applyFont="1" applyAlignment="1">
      <alignment horizontal="center" vertical="center" wrapText="1"/>
    </xf>
    <xf numFmtId="0" fontId="4" fillId="0" borderId="0" xfId="2" applyFont="1" applyAlignment="1">
      <alignment horizontal="center" vertical="center"/>
    </xf>
    <xf numFmtId="0" fontId="5" fillId="0" borderId="0" xfId="2" applyFont="1" applyAlignment="1">
      <alignment horizontal="center"/>
    </xf>
    <xf numFmtId="0" fontId="5" fillId="0" borderId="0" xfId="2" applyFont="1" applyAlignment="1">
      <alignment horizontal="center"/>
    </xf>
    <xf numFmtId="165" fontId="5" fillId="0" borderId="0" xfId="2" applyNumberFormat="1" applyFont="1" applyAlignment="1">
      <alignment horizontal="center"/>
    </xf>
    <xf numFmtId="0" fontId="3" fillId="0" borderId="0" xfId="2" applyFont="1" applyAlignment="1">
      <alignment wrapText="1"/>
    </xf>
    <xf numFmtId="165" fontId="3" fillId="0" borderId="0" xfId="3" applyNumberFormat="1" applyFont="1" applyFill="1"/>
    <xf numFmtId="165" fontId="3" fillId="0" borderId="1" xfId="3" applyNumberFormat="1" applyFont="1" applyFill="1" applyBorder="1" applyAlignment="1">
      <alignment horizontal="right"/>
    </xf>
    <xf numFmtId="0" fontId="2" fillId="0" borderId="2" xfId="2" applyFont="1" applyBorder="1" applyAlignment="1">
      <alignment horizontal="center" vertical="center"/>
    </xf>
    <xf numFmtId="0" fontId="2" fillId="0" borderId="2" xfId="2" applyFont="1" applyBorder="1" applyAlignment="1">
      <alignment horizontal="center" vertical="center" wrapText="1"/>
    </xf>
    <xf numFmtId="165" fontId="2" fillId="0" borderId="2" xfId="3" applyNumberFormat="1" applyFont="1" applyFill="1" applyBorder="1" applyAlignment="1">
      <alignment horizontal="center" vertical="center"/>
    </xf>
    <xf numFmtId="164" fontId="2" fillId="0" borderId="2" xfId="2" applyNumberFormat="1" applyFont="1" applyBorder="1" applyAlignment="1">
      <alignment horizontal="center" vertical="center" wrapText="1"/>
    </xf>
    <xf numFmtId="165" fontId="2" fillId="0" borderId="2" xfId="3" applyNumberFormat="1" applyFont="1" applyFill="1" applyBorder="1" applyAlignment="1">
      <alignment horizontal="center" vertical="center" wrapText="1"/>
    </xf>
    <xf numFmtId="0" fontId="2" fillId="0" borderId="2" xfId="2" applyFont="1" applyBorder="1" applyAlignment="1">
      <alignment horizontal="center" vertical="center"/>
    </xf>
    <xf numFmtId="0" fontId="2" fillId="0" borderId="2" xfId="2" applyFont="1" applyBorder="1" applyAlignment="1">
      <alignment horizontal="center" vertical="center" wrapText="1"/>
    </xf>
    <xf numFmtId="165" fontId="2" fillId="0" borderId="2" xfId="3" quotePrefix="1" applyNumberFormat="1" applyFont="1" applyFill="1" applyBorder="1" applyAlignment="1">
      <alignment horizontal="center" vertical="center"/>
    </xf>
    <xf numFmtId="164" fontId="2" fillId="0" borderId="2" xfId="2" applyNumberFormat="1" applyFont="1" applyBorder="1" applyAlignment="1">
      <alignment horizontal="center" vertical="center"/>
    </xf>
    <xf numFmtId="0" fontId="2" fillId="0" borderId="3" xfId="4" applyFont="1" applyBorder="1" applyAlignment="1">
      <alignment horizontal="center" vertical="center"/>
    </xf>
    <xf numFmtId="0" fontId="2" fillId="0" borderId="3" xfId="4" applyFont="1" applyBorder="1" applyAlignment="1">
      <alignment wrapText="1"/>
    </xf>
    <xf numFmtId="3" fontId="2" fillId="0" borderId="3" xfId="2" applyNumberFormat="1" applyFont="1" applyBorder="1"/>
    <xf numFmtId="164" fontId="2" fillId="0" borderId="3" xfId="2" applyNumberFormat="1" applyFont="1" applyBorder="1"/>
    <xf numFmtId="164" fontId="2" fillId="0" borderId="3" xfId="2" applyNumberFormat="1" applyFont="1" applyBorder="1" applyAlignment="1">
      <alignment wrapText="1"/>
    </xf>
    <xf numFmtId="0" fontId="2" fillId="0" borderId="4" xfId="4" applyFont="1" applyBorder="1" applyAlignment="1">
      <alignment horizontal="center" vertical="center"/>
    </xf>
    <xf numFmtId="0" fontId="2" fillId="0" borderId="4" xfId="4" applyFont="1" applyBorder="1" applyAlignment="1">
      <alignment wrapText="1"/>
    </xf>
    <xf numFmtId="3" fontId="2" fillId="0" borderId="4" xfId="2" applyNumberFormat="1" applyFont="1" applyBorder="1"/>
    <xf numFmtId="164" fontId="2" fillId="0" borderId="4" xfId="2" applyNumberFormat="1" applyFont="1" applyBorder="1"/>
    <xf numFmtId="164" fontId="2" fillId="0" borderId="4" xfId="2" applyNumberFormat="1" applyFont="1" applyBorder="1" applyAlignment="1">
      <alignment horizontal="right"/>
    </xf>
    <xf numFmtId="0" fontId="3" fillId="0" borderId="4" xfId="4" applyFont="1" applyBorder="1" applyAlignment="1">
      <alignment horizontal="center" vertical="center"/>
    </xf>
    <xf numFmtId="0" fontId="3" fillId="0" borderId="4" xfId="4" applyFont="1" applyBorder="1" applyAlignment="1">
      <alignment wrapText="1"/>
    </xf>
    <xf numFmtId="3" fontId="3" fillId="0" borderId="4" xfId="2" applyNumberFormat="1" applyFont="1" applyBorder="1"/>
    <xf numFmtId="3" fontId="3" fillId="0" borderId="4" xfId="4" applyNumberFormat="1" applyFont="1" applyBorder="1"/>
    <xf numFmtId="3" fontId="3" fillId="0" borderId="4" xfId="4" applyNumberFormat="1" applyFont="1" applyBorder="1" applyAlignment="1">
      <alignment horizontal="right"/>
    </xf>
    <xf numFmtId="164" fontId="3" fillId="0" borderId="4" xfId="4" applyNumberFormat="1" applyFont="1" applyBorder="1" applyAlignment="1">
      <alignment horizontal="right"/>
    </xf>
    <xf numFmtId="165" fontId="3" fillId="0" borderId="4" xfId="3" applyNumberFormat="1" applyFont="1" applyFill="1" applyBorder="1"/>
    <xf numFmtId="3" fontId="2" fillId="0" borderId="4" xfId="4" applyNumberFormat="1" applyFont="1" applyBorder="1"/>
    <xf numFmtId="164" fontId="2" fillId="0" borderId="4" xfId="4" applyNumberFormat="1" applyFont="1" applyBorder="1" applyAlignment="1">
      <alignment horizontal="right"/>
    </xf>
    <xf numFmtId="3" fontId="2" fillId="0" borderId="4" xfId="4" applyNumberFormat="1" applyFont="1" applyBorder="1" applyAlignment="1">
      <alignment horizontal="right"/>
    </xf>
    <xf numFmtId="0" fontId="8" fillId="0" borderId="4" xfId="4" applyFont="1" applyBorder="1" applyAlignment="1">
      <alignment horizontal="center" vertical="center"/>
    </xf>
    <xf numFmtId="0" fontId="8" fillId="0" borderId="4" xfId="4" applyFont="1" applyBorder="1" applyAlignment="1">
      <alignment wrapText="1"/>
    </xf>
    <xf numFmtId="3" fontId="8" fillId="0" borderId="4" xfId="2" applyNumberFormat="1" applyFont="1" applyBorder="1"/>
    <xf numFmtId="3" fontId="8" fillId="0" borderId="4" xfId="4" applyNumberFormat="1" applyFont="1" applyBorder="1"/>
    <xf numFmtId="3" fontId="8" fillId="0" borderId="4" xfId="4" applyNumberFormat="1" applyFont="1" applyBorder="1" applyAlignment="1">
      <alignment horizontal="right"/>
    </xf>
    <xf numFmtId="164" fontId="3" fillId="0" borderId="4" xfId="2" applyNumberFormat="1" applyFont="1" applyBorder="1" applyAlignment="1">
      <alignment horizontal="right"/>
    </xf>
    <xf numFmtId="0" fontId="8" fillId="0" borderId="4" xfId="4" quotePrefix="1" applyFont="1" applyBorder="1" applyAlignment="1">
      <alignment wrapText="1"/>
    </xf>
    <xf numFmtId="165" fontId="8" fillId="0" borderId="4" xfId="3" applyNumberFormat="1" applyFont="1" applyFill="1" applyBorder="1"/>
    <xf numFmtId="164" fontId="8" fillId="0" borderId="4" xfId="4" applyNumberFormat="1" applyFont="1" applyBorder="1" applyAlignment="1">
      <alignment horizontal="right"/>
    </xf>
    <xf numFmtId="167" fontId="8" fillId="0" borderId="4" xfId="1" applyNumberFormat="1" applyFont="1" applyFill="1" applyBorder="1"/>
    <xf numFmtId="164" fontId="8" fillId="0" borderId="4" xfId="2" applyNumberFormat="1" applyFont="1" applyBorder="1" applyAlignment="1">
      <alignment horizontal="right"/>
    </xf>
    <xf numFmtId="0" fontId="3" fillId="0" borderId="4" xfId="4" quotePrefix="1" applyFont="1" applyBorder="1" applyAlignment="1">
      <alignment wrapText="1"/>
    </xf>
    <xf numFmtId="165" fontId="2" fillId="0" borderId="4" xfId="3" applyNumberFormat="1" applyFont="1" applyFill="1" applyBorder="1"/>
    <xf numFmtId="0" fontId="2" fillId="0" borderId="4" xfId="4" applyFont="1" applyBorder="1" applyAlignment="1">
      <alignment horizontal="left" vertical="center" wrapText="1"/>
    </xf>
    <xf numFmtId="0" fontId="2" fillId="0" borderId="4" xfId="4" applyFont="1" applyBorder="1" applyAlignment="1">
      <alignment horizontal="center" vertical="center" wrapText="1"/>
    </xf>
    <xf numFmtId="0" fontId="3" fillId="0" borderId="5" xfId="2" applyFont="1" applyBorder="1"/>
    <xf numFmtId="0" fontId="3" fillId="0" borderId="5" xfId="2" applyFont="1" applyBorder="1" applyAlignment="1">
      <alignment wrapText="1"/>
    </xf>
    <xf numFmtId="165" fontId="3" fillId="0" borderId="5" xfId="3" applyNumberFormat="1" applyFont="1" applyFill="1" applyBorder="1"/>
    <xf numFmtId="165" fontId="3" fillId="0" borderId="5" xfId="3" applyNumberFormat="1" applyFont="1" applyFill="1" applyBorder="1" applyAlignment="1">
      <alignment horizontal="right"/>
    </xf>
    <xf numFmtId="164" fontId="3" fillId="0" borderId="5" xfId="2" applyNumberFormat="1" applyFont="1" applyBorder="1"/>
    <xf numFmtId="165" fontId="3" fillId="0" borderId="0" xfId="3" applyNumberFormat="1" applyFont="1" applyFill="1" applyAlignment="1">
      <alignment horizontal="right"/>
    </xf>
    <xf numFmtId="164" fontId="3" fillId="0" borderId="0" xfId="2" applyNumberFormat="1" applyFont="1"/>
    <xf numFmtId="0" fontId="10" fillId="0" borderId="0" xfId="2" applyFont="1" applyAlignment="1">
      <alignment horizontal="left"/>
    </xf>
    <xf numFmtId="0" fontId="11" fillId="0" borderId="0" xfId="2" applyFont="1"/>
    <xf numFmtId="0" fontId="10" fillId="0" borderId="0" xfId="2" applyFont="1"/>
    <xf numFmtId="0" fontId="5" fillId="0" borderId="0" xfId="2" applyFont="1" applyAlignment="1">
      <alignment horizontal="right"/>
    </xf>
    <xf numFmtId="0" fontId="12" fillId="0" borderId="0" xfId="2" applyFont="1"/>
    <xf numFmtId="0" fontId="2" fillId="0" borderId="6" xfId="2" applyFont="1" applyBorder="1" applyAlignment="1">
      <alignment horizontal="center" vertical="center" wrapText="1"/>
    </xf>
    <xf numFmtId="0" fontId="2" fillId="0" borderId="7" xfId="2" applyFont="1" applyBorder="1" applyAlignment="1">
      <alignment horizontal="center" vertical="center" wrapText="1"/>
    </xf>
    <xf numFmtId="0" fontId="13" fillId="0" borderId="8" xfId="0" applyFont="1" applyBorder="1" applyAlignment="1">
      <alignment vertical="center" wrapText="1"/>
    </xf>
    <xf numFmtId="0" fontId="3" fillId="0" borderId="0" xfId="2" applyFont="1" applyAlignment="1">
      <alignment vertical="center"/>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4" fillId="0" borderId="3" xfId="0" applyFont="1" applyBorder="1" applyAlignment="1">
      <alignment horizontal="center" vertical="center"/>
    </xf>
    <xf numFmtId="0" fontId="14" fillId="0" borderId="3" xfId="0" applyFont="1" applyBorder="1" applyAlignment="1">
      <alignment vertical="center"/>
    </xf>
    <xf numFmtId="165" fontId="14" fillId="2" borderId="3" xfId="1" applyNumberFormat="1" applyFont="1" applyFill="1" applyBorder="1" applyAlignment="1">
      <alignment horizontal="center" vertical="center" wrapText="1"/>
    </xf>
    <xf numFmtId="166" fontId="14" fillId="0" borderId="3" xfId="1" applyFont="1" applyBorder="1" applyAlignment="1">
      <alignment horizontal="center" vertical="center" wrapText="1"/>
    </xf>
    <xf numFmtId="0" fontId="11" fillId="0" borderId="0" xfId="2" applyFont="1" applyAlignment="1">
      <alignment vertical="center"/>
    </xf>
    <xf numFmtId="0" fontId="14" fillId="0" borderId="4" xfId="0" applyFont="1" applyBorder="1" applyAlignment="1">
      <alignment horizontal="center" vertical="center"/>
    </xf>
    <xf numFmtId="0" fontId="14" fillId="0" borderId="4" xfId="0" applyFont="1" applyBorder="1" applyAlignment="1">
      <alignment vertical="center"/>
    </xf>
    <xf numFmtId="165" fontId="14" fillId="2" borderId="4" xfId="1" applyNumberFormat="1" applyFont="1" applyFill="1" applyBorder="1" applyAlignment="1">
      <alignment vertical="center"/>
    </xf>
    <xf numFmtId="166" fontId="14" fillId="0" borderId="4" xfId="1" applyFont="1" applyBorder="1" applyAlignment="1">
      <alignment horizontal="center" vertical="center" wrapText="1"/>
    </xf>
    <xf numFmtId="165" fontId="14" fillId="0" borderId="4" xfId="1" applyNumberFormat="1" applyFont="1" applyBorder="1" applyAlignment="1">
      <alignment vertical="center"/>
    </xf>
    <xf numFmtId="0" fontId="12" fillId="0" borderId="4" xfId="0" applyFont="1" applyBorder="1" applyAlignment="1">
      <alignment horizontal="center" vertical="center"/>
    </xf>
    <xf numFmtId="0" fontId="12" fillId="0" borderId="4" xfId="0" applyFont="1" applyBorder="1" applyAlignment="1">
      <alignment vertical="center"/>
    </xf>
    <xf numFmtId="165" fontId="12" fillId="0" borderId="4" xfId="1" applyNumberFormat="1" applyFont="1" applyBorder="1" applyAlignment="1">
      <alignment vertical="center"/>
    </xf>
    <xf numFmtId="166" fontId="12" fillId="0" borderId="4" xfId="1" applyFont="1" applyBorder="1" applyAlignment="1">
      <alignment horizontal="center" vertical="center" wrapText="1"/>
    </xf>
    <xf numFmtId="0" fontId="5" fillId="0" borderId="4" xfId="0" quotePrefix="1" applyFont="1" applyBorder="1" applyAlignment="1">
      <alignment horizontal="center" vertical="center"/>
    </xf>
    <xf numFmtId="0" fontId="5" fillId="0" borderId="4" xfId="0" applyFont="1" applyBorder="1" applyAlignment="1">
      <alignment vertical="center"/>
    </xf>
    <xf numFmtId="165" fontId="5" fillId="0" borderId="4" xfId="1" applyNumberFormat="1" applyFont="1" applyBorder="1" applyAlignment="1">
      <alignment vertical="center"/>
    </xf>
    <xf numFmtId="165" fontId="11" fillId="0" borderId="0" xfId="2" applyNumberFormat="1" applyFont="1" applyAlignment="1">
      <alignment vertical="center"/>
    </xf>
    <xf numFmtId="0" fontId="12" fillId="0" borderId="4" xfId="0" quotePrefix="1" applyFont="1" applyBorder="1" applyAlignment="1">
      <alignment horizontal="center" vertical="center"/>
    </xf>
    <xf numFmtId="166" fontId="5" fillId="0" borderId="4" xfId="1" applyFont="1" applyBorder="1" applyAlignment="1">
      <alignment horizontal="center" vertical="center" wrapText="1"/>
    </xf>
    <xf numFmtId="165" fontId="12" fillId="0" borderId="4" xfId="1" applyNumberFormat="1" applyFont="1" applyFill="1" applyBorder="1" applyAlignment="1">
      <alignment vertical="center"/>
    </xf>
    <xf numFmtId="0" fontId="12" fillId="0" borderId="4" xfId="0" applyFont="1" applyBorder="1" applyAlignment="1">
      <alignment vertical="center" wrapText="1"/>
    </xf>
    <xf numFmtId="165" fontId="14" fillId="0" borderId="4" xfId="1" applyNumberFormat="1" applyFont="1" applyBorder="1" applyAlignment="1">
      <alignment horizontal="center" vertical="center" wrapText="1"/>
    </xf>
    <xf numFmtId="165" fontId="12" fillId="0" borderId="4" xfId="1" applyNumberFormat="1" applyFont="1" applyBorder="1" applyAlignment="1">
      <alignment horizontal="center" vertical="center" wrapText="1"/>
    </xf>
    <xf numFmtId="0" fontId="14" fillId="0" borderId="4" xfId="0" applyFont="1" applyBorder="1" applyAlignment="1">
      <alignment horizontal="left" vertical="center"/>
    </xf>
    <xf numFmtId="0" fontId="14" fillId="0" borderId="11" xfId="0" applyFont="1" applyBorder="1" applyAlignment="1">
      <alignment horizontal="center" vertical="center"/>
    </xf>
    <xf numFmtId="0" fontId="14" fillId="0" borderId="11" xfId="0" applyFont="1" applyBorder="1" applyAlignment="1">
      <alignment horizontal="left" vertical="center" wrapText="1"/>
    </xf>
    <xf numFmtId="165" fontId="14" fillId="0" borderId="11" xfId="1" applyNumberFormat="1" applyFont="1" applyBorder="1" applyAlignment="1">
      <alignment horizontal="center" vertical="center" wrapText="1"/>
    </xf>
    <xf numFmtId="166" fontId="12" fillId="0" borderId="11" xfId="1" applyFont="1" applyBorder="1" applyAlignment="1">
      <alignment horizontal="center" vertical="center" wrapText="1"/>
    </xf>
    <xf numFmtId="0" fontId="10" fillId="0" borderId="5" xfId="0" applyFont="1" applyBorder="1"/>
    <xf numFmtId="0" fontId="11" fillId="0" borderId="0" xfId="0" applyFont="1"/>
    <xf numFmtId="0" fontId="10" fillId="0" borderId="0" xfId="0" quotePrefix="1" applyFont="1" applyAlignment="1">
      <alignment horizontal="left"/>
    </xf>
    <xf numFmtId="0" fontId="10" fillId="0" borderId="0" xfId="0" quotePrefix="1" applyFont="1"/>
    <xf numFmtId="0" fontId="10" fillId="0" borderId="0" xfId="0" applyFont="1"/>
  </cellXfs>
  <cellStyles count="5">
    <cellStyle name="Comma" xfId="1" builtinId="3"/>
    <cellStyle name="Comma 2" xfId="3" xr:uid="{4A647A69-0988-4294-8AA8-F43FC18DF4C6}"/>
    <cellStyle name="Normal" xfId="0" builtinId="0"/>
    <cellStyle name="Normal 2 2 4 2" xfId="2" xr:uid="{B9B08F43-12F0-4C86-BA50-AC1DAEFF470F}"/>
    <cellStyle name="Normal 4" xfId="4" xr:uid="{A70E9780-27D7-4C84-B708-16007F29EA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9F076-5C99-4153-8250-67541A02AE31}">
  <sheetPr>
    <tabColor theme="6"/>
    <pageSetUpPr fitToPage="1"/>
  </sheetPr>
  <dimension ref="A1:I90"/>
  <sheetViews>
    <sheetView tabSelected="1" zoomScale="77" zoomScaleNormal="77" workbookViewId="0">
      <selection activeCell="J19" sqref="J19"/>
    </sheetView>
  </sheetViews>
  <sheetFormatPr defaultColWidth="7.75" defaultRowHeight="15"/>
  <cols>
    <col min="1" max="1" width="4.875" style="2" customWidth="1"/>
    <col min="2" max="2" width="59.25" style="8" customWidth="1"/>
    <col min="3" max="3" width="16.625" style="9" customWidth="1"/>
    <col min="4" max="4" width="14.875" style="9" customWidth="1"/>
    <col min="5" max="5" width="13.625" style="9" customWidth="1"/>
    <col min="6" max="6" width="13.625" style="60" customWidth="1"/>
    <col min="7" max="7" width="9.875" style="61" customWidth="1"/>
    <col min="8" max="8" width="9.875" style="2" customWidth="1"/>
    <col min="9" max="9" width="7.75" style="2"/>
    <col min="10" max="11" width="22.75" style="2" customWidth="1"/>
    <col min="12" max="14" width="16" style="2" customWidth="1"/>
    <col min="15" max="256" width="7.75" style="2"/>
    <col min="257" max="257" width="4.375" style="2" bestFit="1" customWidth="1"/>
    <col min="258" max="258" width="51.875" style="2" customWidth="1"/>
    <col min="259" max="259" width="14.625" style="2" customWidth="1"/>
    <col min="260" max="260" width="13.125" style="2" customWidth="1"/>
    <col min="261" max="262" width="12" style="2" customWidth="1"/>
    <col min="263" max="264" width="8.75" style="2" customWidth="1"/>
    <col min="265" max="265" width="7.75" style="2"/>
    <col min="266" max="266" width="20" style="2" bestFit="1" customWidth="1"/>
    <col min="267" max="267" width="20" style="2" customWidth="1"/>
    <col min="268" max="270" width="14.125" style="2" bestFit="1" customWidth="1"/>
    <col min="271" max="512" width="7.75" style="2"/>
    <col min="513" max="513" width="4.375" style="2" bestFit="1" customWidth="1"/>
    <col min="514" max="514" width="51.875" style="2" customWidth="1"/>
    <col min="515" max="515" width="14.625" style="2" customWidth="1"/>
    <col min="516" max="516" width="13.125" style="2" customWidth="1"/>
    <col min="517" max="518" width="12" style="2" customWidth="1"/>
    <col min="519" max="520" width="8.75" style="2" customWidth="1"/>
    <col min="521" max="521" width="7.75" style="2"/>
    <col min="522" max="522" width="20" style="2" bestFit="1" customWidth="1"/>
    <col min="523" max="523" width="20" style="2" customWidth="1"/>
    <col min="524" max="526" width="14.125" style="2" bestFit="1" customWidth="1"/>
    <col min="527" max="768" width="7.75" style="2"/>
    <col min="769" max="769" width="4.375" style="2" bestFit="1" customWidth="1"/>
    <col min="770" max="770" width="51.875" style="2" customWidth="1"/>
    <col min="771" max="771" width="14.625" style="2" customWidth="1"/>
    <col min="772" max="772" width="13.125" style="2" customWidth="1"/>
    <col min="773" max="774" width="12" style="2" customWidth="1"/>
    <col min="775" max="776" width="8.75" style="2" customWidth="1"/>
    <col min="777" max="777" width="7.75" style="2"/>
    <col min="778" max="778" width="20" style="2" bestFit="1" customWidth="1"/>
    <col min="779" max="779" width="20" style="2" customWidth="1"/>
    <col min="780" max="782" width="14.125" style="2" bestFit="1" customWidth="1"/>
    <col min="783" max="1024" width="7.75" style="2"/>
    <col min="1025" max="1025" width="4.375" style="2" bestFit="1" customWidth="1"/>
    <col min="1026" max="1026" width="51.875" style="2" customWidth="1"/>
    <col min="1027" max="1027" width="14.625" style="2" customWidth="1"/>
    <col min="1028" max="1028" width="13.125" style="2" customWidth="1"/>
    <col min="1029" max="1030" width="12" style="2" customWidth="1"/>
    <col min="1031" max="1032" width="8.75" style="2" customWidth="1"/>
    <col min="1033" max="1033" width="7.75" style="2"/>
    <col min="1034" max="1034" width="20" style="2" bestFit="1" customWidth="1"/>
    <col min="1035" max="1035" width="20" style="2" customWidth="1"/>
    <col min="1036" max="1038" width="14.125" style="2" bestFit="1" customWidth="1"/>
    <col min="1039" max="1280" width="7.75" style="2"/>
    <col min="1281" max="1281" width="4.375" style="2" bestFit="1" customWidth="1"/>
    <col min="1282" max="1282" width="51.875" style="2" customWidth="1"/>
    <col min="1283" max="1283" width="14.625" style="2" customWidth="1"/>
    <col min="1284" max="1284" width="13.125" style="2" customWidth="1"/>
    <col min="1285" max="1286" width="12" style="2" customWidth="1"/>
    <col min="1287" max="1288" width="8.75" style="2" customWidth="1"/>
    <col min="1289" max="1289" width="7.75" style="2"/>
    <col min="1290" max="1290" width="20" style="2" bestFit="1" customWidth="1"/>
    <col min="1291" max="1291" width="20" style="2" customWidth="1"/>
    <col min="1292" max="1294" width="14.125" style="2" bestFit="1" customWidth="1"/>
    <col min="1295" max="1536" width="7.75" style="2"/>
    <col min="1537" max="1537" width="4.375" style="2" bestFit="1" customWidth="1"/>
    <col min="1538" max="1538" width="51.875" style="2" customWidth="1"/>
    <col min="1539" max="1539" width="14.625" style="2" customWidth="1"/>
    <col min="1540" max="1540" width="13.125" style="2" customWidth="1"/>
    <col min="1541" max="1542" width="12" style="2" customWidth="1"/>
    <col min="1543" max="1544" width="8.75" style="2" customWidth="1"/>
    <col min="1545" max="1545" width="7.75" style="2"/>
    <col min="1546" max="1546" width="20" style="2" bestFit="1" customWidth="1"/>
    <col min="1547" max="1547" width="20" style="2" customWidth="1"/>
    <col min="1548" max="1550" width="14.125" style="2" bestFit="1" customWidth="1"/>
    <col min="1551" max="1792" width="7.75" style="2"/>
    <col min="1793" max="1793" width="4.375" style="2" bestFit="1" customWidth="1"/>
    <col min="1794" max="1794" width="51.875" style="2" customWidth="1"/>
    <col min="1795" max="1795" width="14.625" style="2" customWidth="1"/>
    <col min="1796" max="1796" width="13.125" style="2" customWidth="1"/>
    <col min="1797" max="1798" width="12" style="2" customWidth="1"/>
    <col min="1799" max="1800" width="8.75" style="2" customWidth="1"/>
    <col min="1801" max="1801" width="7.75" style="2"/>
    <col min="1802" max="1802" width="20" style="2" bestFit="1" customWidth="1"/>
    <col min="1803" max="1803" width="20" style="2" customWidth="1"/>
    <col min="1804" max="1806" width="14.125" style="2" bestFit="1" customWidth="1"/>
    <col min="1807" max="2048" width="7.75" style="2"/>
    <col min="2049" max="2049" width="4.375" style="2" bestFit="1" customWidth="1"/>
    <col min="2050" max="2050" width="51.875" style="2" customWidth="1"/>
    <col min="2051" max="2051" width="14.625" style="2" customWidth="1"/>
    <col min="2052" max="2052" width="13.125" style="2" customWidth="1"/>
    <col min="2053" max="2054" width="12" style="2" customWidth="1"/>
    <col min="2055" max="2056" width="8.75" style="2" customWidth="1"/>
    <col min="2057" max="2057" width="7.75" style="2"/>
    <col min="2058" max="2058" width="20" style="2" bestFit="1" customWidth="1"/>
    <col min="2059" max="2059" width="20" style="2" customWidth="1"/>
    <col min="2060" max="2062" width="14.125" style="2" bestFit="1" customWidth="1"/>
    <col min="2063" max="2304" width="7.75" style="2"/>
    <col min="2305" max="2305" width="4.375" style="2" bestFit="1" customWidth="1"/>
    <col min="2306" max="2306" width="51.875" style="2" customWidth="1"/>
    <col min="2307" max="2307" width="14.625" style="2" customWidth="1"/>
    <col min="2308" max="2308" width="13.125" style="2" customWidth="1"/>
    <col min="2309" max="2310" width="12" style="2" customWidth="1"/>
    <col min="2311" max="2312" width="8.75" style="2" customWidth="1"/>
    <col min="2313" max="2313" width="7.75" style="2"/>
    <col min="2314" max="2314" width="20" style="2" bestFit="1" customWidth="1"/>
    <col min="2315" max="2315" width="20" style="2" customWidth="1"/>
    <col min="2316" max="2318" width="14.125" style="2" bestFit="1" customWidth="1"/>
    <col min="2319" max="2560" width="7.75" style="2"/>
    <col min="2561" max="2561" width="4.375" style="2" bestFit="1" customWidth="1"/>
    <col min="2562" max="2562" width="51.875" style="2" customWidth="1"/>
    <col min="2563" max="2563" width="14.625" style="2" customWidth="1"/>
    <col min="2564" max="2564" width="13.125" style="2" customWidth="1"/>
    <col min="2565" max="2566" width="12" style="2" customWidth="1"/>
    <col min="2567" max="2568" width="8.75" style="2" customWidth="1"/>
    <col min="2569" max="2569" width="7.75" style="2"/>
    <col min="2570" max="2570" width="20" style="2" bestFit="1" customWidth="1"/>
    <col min="2571" max="2571" width="20" style="2" customWidth="1"/>
    <col min="2572" max="2574" width="14.125" style="2" bestFit="1" customWidth="1"/>
    <col min="2575" max="2816" width="7.75" style="2"/>
    <col min="2817" max="2817" width="4.375" style="2" bestFit="1" customWidth="1"/>
    <col min="2818" max="2818" width="51.875" style="2" customWidth="1"/>
    <col min="2819" max="2819" width="14.625" style="2" customWidth="1"/>
    <col min="2820" max="2820" width="13.125" style="2" customWidth="1"/>
    <col min="2821" max="2822" width="12" style="2" customWidth="1"/>
    <col min="2823" max="2824" width="8.75" style="2" customWidth="1"/>
    <col min="2825" max="2825" width="7.75" style="2"/>
    <col min="2826" max="2826" width="20" style="2" bestFit="1" customWidth="1"/>
    <col min="2827" max="2827" width="20" style="2" customWidth="1"/>
    <col min="2828" max="2830" width="14.125" style="2" bestFit="1" customWidth="1"/>
    <col min="2831" max="3072" width="7.75" style="2"/>
    <col min="3073" max="3073" width="4.375" style="2" bestFit="1" customWidth="1"/>
    <col min="3074" max="3074" width="51.875" style="2" customWidth="1"/>
    <col min="3075" max="3075" width="14.625" style="2" customWidth="1"/>
    <col min="3076" max="3076" width="13.125" style="2" customWidth="1"/>
    <col min="3077" max="3078" width="12" style="2" customWidth="1"/>
    <col min="3079" max="3080" width="8.75" style="2" customWidth="1"/>
    <col min="3081" max="3081" width="7.75" style="2"/>
    <col min="3082" max="3082" width="20" style="2" bestFit="1" customWidth="1"/>
    <col min="3083" max="3083" width="20" style="2" customWidth="1"/>
    <col min="3084" max="3086" width="14.125" style="2" bestFit="1" customWidth="1"/>
    <col min="3087" max="3328" width="7.75" style="2"/>
    <col min="3329" max="3329" width="4.375" style="2" bestFit="1" customWidth="1"/>
    <col min="3330" max="3330" width="51.875" style="2" customWidth="1"/>
    <col min="3331" max="3331" width="14.625" style="2" customWidth="1"/>
    <col min="3332" max="3332" width="13.125" style="2" customWidth="1"/>
    <col min="3333" max="3334" width="12" style="2" customWidth="1"/>
    <col min="3335" max="3336" width="8.75" style="2" customWidth="1"/>
    <col min="3337" max="3337" width="7.75" style="2"/>
    <col min="3338" max="3338" width="20" style="2" bestFit="1" customWidth="1"/>
    <col min="3339" max="3339" width="20" style="2" customWidth="1"/>
    <col min="3340" max="3342" width="14.125" style="2" bestFit="1" customWidth="1"/>
    <col min="3343" max="3584" width="7.75" style="2"/>
    <col min="3585" max="3585" width="4.375" style="2" bestFit="1" customWidth="1"/>
    <col min="3586" max="3586" width="51.875" style="2" customWidth="1"/>
    <col min="3587" max="3587" width="14.625" style="2" customWidth="1"/>
    <col min="3588" max="3588" width="13.125" style="2" customWidth="1"/>
    <col min="3589" max="3590" width="12" style="2" customWidth="1"/>
    <col min="3591" max="3592" width="8.75" style="2" customWidth="1"/>
    <col min="3593" max="3593" width="7.75" style="2"/>
    <col min="3594" max="3594" width="20" style="2" bestFit="1" customWidth="1"/>
    <col min="3595" max="3595" width="20" style="2" customWidth="1"/>
    <col min="3596" max="3598" width="14.125" style="2" bestFit="1" customWidth="1"/>
    <col min="3599" max="3840" width="7.75" style="2"/>
    <col min="3841" max="3841" width="4.375" style="2" bestFit="1" customWidth="1"/>
    <col min="3842" max="3842" width="51.875" style="2" customWidth="1"/>
    <col min="3843" max="3843" width="14.625" style="2" customWidth="1"/>
    <col min="3844" max="3844" width="13.125" style="2" customWidth="1"/>
    <col min="3845" max="3846" width="12" style="2" customWidth="1"/>
    <col min="3847" max="3848" width="8.75" style="2" customWidth="1"/>
    <col min="3849" max="3849" width="7.75" style="2"/>
    <col min="3850" max="3850" width="20" style="2" bestFit="1" customWidth="1"/>
    <col min="3851" max="3851" width="20" style="2" customWidth="1"/>
    <col min="3852" max="3854" width="14.125" style="2" bestFit="1" customWidth="1"/>
    <col min="3855" max="4096" width="7.75" style="2"/>
    <col min="4097" max="4097" width="4.375" style="2" bestFit="1" customWidth="1"/>
    <col min="4098" max="4098" width="51.875" style="2" customWidth="1"/>
    <col min="4099" max="4099" width="14.625" style="2" customWidth="1"/>
    <col min="4100" max="4100" width="13.125" style="2" customWidth="1"/>
    <col min="4101" max="4102" width="12" style="2" customWidth="1"/>
    <col min="4103" max="4104" width="8.75" style="2" customWidth="1"/>
    <col min="4105" max="4105" width="7.75" style="2"/>
    <col min="4106" max="4106" width="20" style="2" bestFit="1" customWidth="1"/>
    <col min="4107" max="4107" width="20" style="2" customWidth="1"/>
    <col min="4108" max="4110" width="14.125" style="2" bestFit="1" customWidth="1"/>
    <col min="4111" max="4352" width="7.75" style="2"/>
    <col min="4353" max="4353" width="4.375" style="2" bestFit="1" customWidth="1"/>
    <col min="4354" max="4354" width="51.875" style="2" customWidth="1"/>
    <col min="4355" max="4355" width="14.625" style="2" customWidth="1"/>
    <col min="4356" max="4356" width="13.125" style="2" customWidth="1"/>
    <col min="4357" max="4358" width="12" style="2" customWidth="1"/>
    <col min="4359" max="4360" width="8.75" style="2" customWidth="1"/>
    <col min="4361" max="4361" width="7.75" style="2"/>
    <col min="4362" max="4362" width="20" style="2" bestFit="1" customWidth="1"/>
    <col min="4363" max="4363" width="20" style="2" customWidth="1"/>
    <col min="4364" max="4366" width="14.125" style="2" bestFit="1" customWidth="1"/>
    <col min="4367" max="4608" width="7.75" style="2"/>
    <col min="4609" max="4609" width="4.375" style="2" bestFit="1" customWidth="1"/>
    <col min="4610" max="4610" width="51.875" style="2" customWidth="1"/>
    <col min="4611" max="4611" width="14.625" style="2" customWidth="1"/>
    <col min="4612" max="4612" width="13.125" style="2" customWidth="1"/>
    <col min="4613" max="4614" width="12" style="2" customWidth="1"/>
    <col min="4615" max="4616" width="8.75" style="2" customWidth="1"/>
    <col min="4617" max="4617" width="7.75" style="2"/>
    <col min="4618" max="4618" width="20" style="2" bestFit="1" customWidth="1"/>
    <col min="4619" max="4619" width="20" style="2" customWidth="1"/>
    <col min="4620" max="4622" width="14.125" style="2" bestFit="1" customWidth="1"/>
    <col min="4623" max="4864" width="7.75" style="2"/>
    <col min="4865" max="4865" width="4.375" style="2" bestFit="1" customWidth="1"/>
    <col min="4866" max="4866" width="51.875" style="2" customWidth="1"/>
    <col min="4867" max="4867" width="14.625" style="2" customWidth="1"/>
    <col min="4868" max="4868" width="13.125" style="2" customWidth="1"/>
    <col min="4869" max="4870" width="12" style="2" customWidth="1"/>
    <col min="4871" max="4872" width="8.75" style="2" customWidth="1"/>
    <col min="4873" max="4873" width="7.75" style="2"/>
    <col min="4874" max="4874" width="20" style="2" bestFit="1" customWidth="1"/>
    <col min="4875" max="4875" width="20" style="2" customWidth="1"/>
    <col min="4876" max="4878" width="14.125" style="2" bestFit="1" customWidth="1"/>
    <col min="4879" max="5120" width="7.75" style="2"/>
    <col min="5121" max="5121" width="4.375" style="2" bestFit="1" customWidth="1"/>
    <col min="5122" max="5122" width="51.875" style="2" customWidth="1"/>
    <col min="5123" max="5123" width="14.625" style="2" customWidth="1"/>
    <col min="5124" max="5124" width="13.125" style="2" customWidth="1"/>
    <col min="5125" max="5126" width="12" style="2" customWidth="1"/>
    <col min="5127" max="5128" width="8.75" style="2" customWidth="1"/>
    <col min="5129" max="5129" width="7.75" style="2"/>
    <col min="5130" max="5130" width="20" style="2" bestFit="1" customWidth="1"/>
    <col min="5131" max="5131" width="20" style="2" customWidth="1"/>
    <col min="5132" max="5134" width="14.125" style="2" bestFit="1" customWidth="1"/>
    <col min="5135" max="5376" width="7.75" style="2"/>
    <col min="5377" max="5377" width="4.375" style="2" bestFit="1" customWidth="1"/>
    <col min="5378" max="5378" width="51.875" style="2" customWidth="1"/>
    <col min="5379" max="5379" width="14.625" style="2" customWidth="1"/>
    <col min="5380" max="5380" width="13.125" style="2" customWidth="1"/>
    <col min="5381" max="5382" width="12" style="2" customWidth="1"/>
    <col min="5383" max="5384" width="8.75" style="2" customWidth="1"/>
    <col min="5385" max="5385" width="7.75" style="2"/>
    <col min="5386" max="5386" width="20" style="2" bestFit="1" customWidth="1"/>
    <col min="5387" max="5387" width="20" style="2" customWidth="1"/>
    <col min="5388" max="5390" width="14.125" style="2" bestFit="1" customWidth="1"/>
    <col min="5391" max="5632" width="7.75" style="2"/>
    <col min="5633" max="5633" width="4.375" style="2" bestFit="1" customWidth="1"/>
    <col min="5634" max="5634" width="51.875" style="2" customWidth="1"/>
    <col min="5635" max="5635" width="14.625" style="2" customWidth="1"/>
    <col min="5636" max="5636" width="13.125" style="2" customWidth="1"/>
    <col min="5637" max="5638" width="12" style="2" customWidth="1"/>
    <col min="5639" max="5640" width="8.75" style="2" customWidth="1"/>
    <col min="5641" max="5641" width="7.75" style="2"/>
    <col min="5642" max="5642" width="20" style="2" bestFit="1" customWidth="1"/>
    <col min="5643" max="5643" width="20" style="2" customWidth="1"/>
    <col min="5644" max="5646" width="14.125" style="2" bestFit="1" customWidth="1"/>
    <col min="5647" max="5888" width="7.75" style="2"/>
    <col min="5889" max="5889" width="4.375" style="2" bestFit="1" customWidth="1"/>
    <col min="5890" max="5890" width="51.875" style="2" customWidth="1"/>
    <col min="5891" max="5891" width="14.625" style="2" customWidth="1"/>
    <col min="5892" max="5892" width="13.125" style="2" customWidth="1"/>
    <col min="5893" max="5894" width="12" style="2" customWidth="1"/>
    <col min="5895" max="5896" width="8.75" style="2" customWidth="1"/>
    <col min="5897" max="5897" width="7.75" style="2"/>
    <col min="5898" max="5898" width="20" style="2" bestFit="1" customWidth="1"/>
    <col min="5899" max="5899" width="20" style="2" customWidth="1"/>
    <col min="5900" max="5902" width="14.125" style="2" bestFit="1" customWidth="1"/>
    <col min="5903" max="6144" width="7.75" style="2"/>
    <col min="6145" max="6145" width="4.375" style="2" bestFit="1" customWidth="1"/>
    <col min="6146" max="6146" width="51.875" style="2" customWidth="1"/>
    <col min="6147" max="6147" width="14.625" style="2" customWidth="1"/>
    <col min="6148" max="6148" width="13.125" style="2" customWidth="1"/>
    <col min="6149" max="6150" width="12" style="2" customWidth="1"/>
    <col min="6151" max="6152" width="8.75" style="2" customWidth="1"/>
    <col min="6153" max="6153" width="7.75" style="2"/>
    <col min="6154" max="6154" width="20" style="2" bestFit="1" customWidth="1"/>
    <col min="6155" max="6155" width="20" style="2" customWidth="1"/>
    <col min="6156" max="6158" width="14.125" style="2" bestFit="1" customWidth="1"/>
    <col min="6159" max="6400" width="7.75" style="2"/>
    <col min="6401" max="6401" width="4.375" style="2" bestFit="1" customWidth="1"/>
    <col min="6402" max="6402" width="51.875" style="2" customWidth="1"/>
    <col min="6403" max="6403" width="14.625" style="2" customWidth="1"/>
    <col min="6404" max="6404" width="13.125" style="2" customWidth="1"/>
    <col min="6405" max="6406" width="12" style="2" customWidth="1"/>
    <col min="6407" max="6408" width="8.75" style="2" customWidth="1"/>
    <col min="6409" max="6409" width="7.75" style="2"/>
    <col min="6410" max="6410" width="20" style="2" bestFit="1" customWidth="1"/>
    <col min="6411" max="6411" width="20" style="2" customWidth="1"/>
    <col min="6412" max="6414" width="14.125" style="2" bestFit="1" customWidth="1"/>
    <col min="6415" max="6656" width="7.75" style="2"/>
    <col min="6657" max="6657" width="4.375" style="2" bestFit="1" customWidth="1"/>
    <col min="6658" max="6658" width="51.875" style="2" customWidth="1"/>
    <col min="6659" max="6659" width="14.625" style="2" customWidth="1"/>
    <col min="6660" max="6660" width="13.125" style="2" customWidth="1"/>
    <col min="6661" max="6662" width="12" style="2" customWidth="1"/>
    <col min="6663" max="6664" width="8.75" style="2" customWidth="1"/>
    <col min="6665" max="6665" width="7.75" style="2"/>
    <col min="6666" max="6666" width="20" style="2" bestFit="1" customWidth="1"/>
    <col min="6667" max="6667" width="20" style="2" customWidth="1"/>
    <col min="6668" max="6670" width="14.125" style="2" bestFit="1" customWidth="1"/>
    <col min="6671" max="6912" width="7.75" style="2"/>
    <col min="6913" max="6913" width="4.375" style="2" bestFit="1" customWidth="1"/>
    <col min="6914" max="6914" width="51.875" style="2" customWidth="1"/>
    <col min="6915" max="6915" width="14.625" style="2" customWidth="1"/>
    <col min="6916" max="6916" width="13.125" style="2" customWidth="1"/>
    <col min="6917" max="6918" width="12" style="2" customWidth="1"/>
    <col min="6919" max="6920" width="8.75" style="2" customWidth="1"/>
    <col min="6921" max="6921" width="7.75" style="2"/>
    <col min="6922" max="6922" width="20" style="2" bestFit="1" customWidth="1"/>
    <col min="6923" max="6923" width="20" style="2" customWidth="1"/>
    <col min="6924" max="6926" width="14.125" style="2" bestFit="1" customWidth="1"/>
    <col min="6927" max="7168" width="7.75" style="2"/>
    <col min="7169" max="7169" width="4.375" style="2" bestFit="1" customWidth="1"/>
    <col min="7170" max="7170" width="51.875" style="2" customWidth="1"/>
    <col min="7171" max="7171" width="14.625" style="2" customWidth="1"/>
    <col min="7172" max="7172" width="13.125" style="2" customWidth="1"/>
    <col min="7173" max="7174" width="12" style="2" customWidth="1"/>
    <col min="7175" max="7176" width="8.75" style="2" customWidth="1"/>
    <col min="7177" max="7177" width="7.75" style="2"/>
    <col min="7178" max="7178" width="20" style="2" bestFit="1" customWidth="1"/>
    <col min="7179" max="7179" width="20" style="2" customWidth="1"/>
    <col min="7180" max="7182" width="14.125" style="2" bestFit="1" customWidth="1"/>
    <col min="7183" max="7424" width="7.75" style="2"/>
    <col min="7425" max="7425" width="4.375" style="2" bestFit="1" customWidth="1"/>
    <col min="7426" max="7426" width="51.875" style="2" customWidth="1"/>
    <col min="7427" max="7427" width="14.625" style="2" customWidth="1"/>
    <col min="7428" max="7428" width="13.125" style="2" customWidth="1"/>
    <col min="7429" max="7430" width="12" style="2" customWidth="1"/>
    <col min="7431" max="7432" width="8.75" style="2" customWidth="1"/>
    <col min="7433" max="7433" width="7.75" style="2"/>
    <col min="7434" max="7434" width="20" style="2" bestFit="1" customWidth="1"/>
    <col min="7435" max="7435" width="20" style="2" customWidth="1"/>
    <col min="7436" max="7438" width="14.125" style="2" bestFit="1" customWidth="1"/>
    <col min="7439" max="7680" width="7.75" style="2"/>
    <col min="7681" max="7681" width="4.375" style="2" bestFit="1" customWidth="1"/>
    <col min="7682" max="7682" width="51.875" style="2" customWidth="1"/>
    <col min="7683" max="7683" width="14.625" style="2" customWidth="1"/>
    <col min="7684" max="7684" width="13.125" style="2" customWidth="1"/>
    <col min="7685" max="7686" width="12" style="2" customWidth="1"/>
    <col min="7687" max="7688" width="8.75" style="2" customWidth="1"/>
    <col min="7689" max="7689" width="7.75" style="2"/>
    <col min="7690" max="7690" width="20" style="2" bestFit="1" customWidth="1"/>
    <col min="7691" max="7691" width="20" style="2" customWidth="1"/>
    <col min="7692" max="7694" width="14.125" style="2" bestFit="1" customWidth="1"/>
    <col min="7695" max="7936" width="7.75" style="2"/>
    <col min="7937" max="7937" width="4.375" style="2" bestFit="1" customWidth="1"/>
    <col min="7938" max="7938" width="51.875" style="2" customWidth="1"/>
    <col min="7939" max="7939" width="14.625" style="2" customWidth="1"/>
    <col min="7940" max="7940" width="13.125" style="2" customWidth="1"/>
    <col min="7941" max="7942" width="12" style="2" customWidth="1"/>
    <col min="7943" max="7944" width="8.75" style="2" customWidth="1"/>
    <col min="7945" max="7945" width="7.75" style="2"/>
    <col min="7946" max="7946" width="20" style="2" bestFit="1" customWidth="1"/>
    <col min="7947" max="7947" width="20" style="2" customWidth="1"/>
    <col min="7948" max="7950" width="14.125" style="2" bestFit="1" customWidth="1"/>
    <col min="7951" max="8192" width="7.75" style="2"/>
    <col min="8193" max="8193" width="4.375" style="2" bestFit="1" customWidth="1"/>
    <col min="8194" max="8194" width="51.875" style="2" customWidth="1"/>
    <col min="8195" max="8195" width="14.625" style="2" customWidth="1"/>
    <col min="8196" max="8196" width="13.125" style="2" customWidth="1"/>
    <col min="8197" max="8198" width="12" style="2" customWidth="1"/>
    <col min="8199" max="8200" width="8.75" style="2" customWidth="1"/>
    <col min="8201" max="8201" width="7.75" style="2"/>
    <col min="8202" max="8202" width="20" style="2" bestFit="1" customWidth="1"/>
    <col min="8203" max="8203" width="20" style="2" customWidth="1"/>
    <col min="8204" max="8206" width="14.125" style="2" bestFit="1" customWidth="1"/>
    <col min="8207" max="8448" width="7.75" style="2"/>
    <col min="8449" max="8449" width="4.375" style="2" bestFit="1" customWidth="1"/>
    <col min="8450" max="8450" width="51.875" style="2" customWidth="1"/>
    <col min="8451" max="8451" width="14.625" style="2" customWidth="1"/>
    <col min="8452" max="8452" width="13.125" style="2" customWidth="1"/>
    <col min="8453" max="8454" width="12" style="2" customWidth="1"/>
    <col min="8455" max="8456" width="8.75" style="2" customWidth="1"/>
    <col min="8457" max="8457" width="7.75" style="2"/>
    <col min="8458" max="8458" width="20" style="2" bestFit="1" customWidth="1"/>
    <col min="8459" max="8459" width="20" style="2" customWidth="1"/>
    <col min="8460" max="8462" width="14.125" style="2" bestFit="1" customWidth="1"/>
    <col min="8463" max="8704" width="7.75" style="2"/>
    <col min="8705" max="8705" width="4.375" style="2" bestFit="1" customWidth="1"/>
    <col min="8706" max="8706" width="51.875" style="2" customWidth="1"/>
    <col min="8707" max="8707" width="14.625" style="2" customWidth="1"/>
    <col min="8708" max="8708" width="13.125" style="2" customWidth="1"/>
    <col min="8709" max="8710" width="12" style="2" customWidth="1"/>
    <col min="8711" max="8712" width="8.75" style="2" customWidth="1"/>
    <col min="8713" max="8713" width="7.75" style="2"/>
    <col min="8714" max="8714" width="20" style="2" bestFit="1" customWidth="1"/>
    <col min="8715" max="8715" width="20" style="2" customWidth="1"/>
    <col min="8716" max="8718" width="14.125" style="2" bestFit="1" customWidth="1"/>
    <col min="8719" max="8960" width="7.75" style="2"/>
    <col min="8961" max="8961" width="4.375" style="2" bestFit="1" customWidth="1"/>
    <col min="8962" max="8962" width="51.875" style="2" customWidth="1"/>
    <col min="8963" max="8963" width="14.625" style="2" customWidth="1"/>
    <col min="8964" max="8964" width="13.125" style="2" customWidth="1"/>
    <col min="8965" max="8966" width="12" style="2" customWidth="1"/>
    <col min="8967" max="8968" width="8.75" style="2" customWidth="1"/>
    <col min="8969" max="8969" width="7.75" style="2"/>
    <col min="8970" max="8970" width="20" style="2" bestFit="1" customWidth="1"/>
    <col min="8971" max="8971" width="20" style="2" customWidth="1"/>
    <col min="8972" max="8974" width="14.125" style="2" bestFit="1" customWidth="1"/>
    <col min="8975" max="9216" width="7.75" style="2"/>
    <col min="9217" max="9217" width="4.375" style="2" bestFit="1" customWidth="1"/>
    <col min="9218" max="9218" width="51.875" style="2" customWidth="1"/>
    <col min="9219" max="9219" width="14.625" style="2" customWidth="1"/>
    <col min="9220" max="9220" width="13.125" style="2" customWidth="1"/>
    <col min="9221" max="9222" width="12" style="2" customWidth="1"/>
    <col min="9223" max="9224" width="8.75" style="2" customWidth="1"/>
    <col min="9225" max="9225" width="7.75" style="2"/>
    <col min="9226" max="9226" width="20" style="2" bestFit="1" customWidth="1"/>
    <col min="9227" max="9227" width="20" style="2" customWidth="1"/>
    <col min="9228" max="9230" width="14.125" style="2" bestFit="1" customWidth="1"/>
    <col min="9231" max="9472" width="7.75" style="2"/>
    <col min="9473" max="9473" width="4.375" style="2" bestFit="1" customWidth="1"/>
    <col min="9474" max="9474" width="51.875" style="2" customWidth="1"/>
    <col min="9475" max="9475" width="14.625" style="2" customWidth="1"/>
    <col min="9476" max="9476" width="13.125" style="2" customWidth="1"/>
    <col min="9477" max="9478" width="12" style="2" customWidth="1"/>
    <col min="9479" max="9480" width="8.75" style="2" customWidth="1"/>
    <col min="9481" max="9481" width="7.75" style="2"/>
    <col min="9482" max="9482" width="20" style="2" bestFit="1" customWidth="1"/>
    <col min="9483" max="9483" width="20" style="2" customWidth="1"/>
    <col min="9484" max="9486" width="14.125" style="2" bestFit="1" customWidth="1"/>
    <col min="9487" max="9728" width="7.75" style="2"/>
    <col min="9729" max="9729" width="4.375" style="2" bestFit="1" customWidth="1"/>
    <col min="9730" max="9730" width="51.875" style="2" customWidth="1"/>
    <col min="9731" max="9731" width="14.625" style="2" customWidth="1"/>
    <col min="9732" max="9732" width="13.125" style="2" customWidth="1"/>
    <col min="9733" max="9734" width="12" style="2" customWidth="1"/>
    <col min="9735" max="9736" width="8.75" style="2" customWidth="1"/>
    <col min="9737" max="9737" width="7.75" style="2"/>
    <col min="9738" max="9738" width="20" style="2" bestFit="1" customWidth="1"/>
    <col min="9739" max="9739" width="20" style="2" customWidth="1"/>
    <col min="9740" max="9742" width="14.125" style="2" bestFit="1" customWidth="1"/>
    <col min="9743" max="9984" width="7.75" style="2"/>
    <col min="9985" max="9985" width="4.375" style="2" bestFit="1" customWidth="1"/>
    <col min="9986" max="9986" width="51.875" style="2" customWidth="1"/>
    <col min="9987" max="9987" width="14.625" style="2" customWidth="1"/>
    <col min="9988" max="9988" width="13.125" style="2" customWidth="1"/>
    <col min="9989" max="9990" width="12" style="2" customWidth="1"/>
    <col min="9991" max="9992" width="8.75" style="2" customWidth="1"/>
    <col min="9993" max="9993" width="7.75" style="2"/>
    <col min="9994" max="9994" width="20" style="2" bestFit="1" customWidth="1"/>
    <col min="9995" max="9995" width="20" style="2" customWidth="1"/>
    <col min="9996" max="9998" width="14.125" style="2" bestFit="1" customWidth="1"/>
    <col min="9999" max="10240" width="7.75" style="2"/>
    <col min="10241" max="10241" width="4.375" style="2" bestFit="1" customWidth="1"/>
    <col min="10242" max="10242" width="51.875" style="2" customWidth="1"/>
    <col min="10243" max="10243" width="14.625" style="2" customWidth="1"/>
    <col min="10244" max="10244" width="13.125" style="2" customWidth="1"/>
    <col min="10245" max="10246" width="12" style="2" customWidth="1"/>
    <col min="10247" max="10248" width="8.75" style="2" customWidth="1"/>
    <col min="10249" max="10249" width="7.75" style="2"/>
    <col min="10250" max="10250" width="20" style="2" bestFit="1" customWidth="1"/>
    <col min="10251" max="10251" width="20" style="2" customWidth="1"/>
    <col min="10252" max="10254" width="14.125" style="2" bestFit="1" customWidth="1"/>
    <col min="10255" max="10496" width="7.75" style="2"/>
    <col min="10497" max="10497" width="4.375" style="2" bestFit="1" customWidth="1"/>
    <col min="10498" max="10498" width="51.875" style="2" customWidth="1"/>
    <col min="10499" max="10499" width="14.625" style="2" customWidth="1"/>
    <col min="10500" max="10500" width="13.125" style="2" customWidth="1"/>
    <col min="10501" max="10502" width="12" style="2" customWidth="1"/>
    <col min="10503" max="10504" width="8.75" style="2" customWidth="1"/>
    <col min="10505" max="10505" width="7.75" style="2"/>
    <col min="10506" max="10506" width="20" style="2" bestFit="1" customWidth="1"/>
    <col min="10507" max="10507" width="20" style="2" customWidth="1"/>
    <col min="10508" max="10510" width="14.125" style="2" bestFit="1" customWidth="1"/>
    <col min="10511" max="10752" width="7.75" style="2"/>
    <col min="10753" max="10753" width="4.375" style="2" bestFit="1" customWidth="1"/>
    <col min="10754" max="10754" width="51.875" style="2" customWidth="1"/>
    <col min="10755" max="10755" width="14.625" style="2" customWidth="1"/>
    <col min="10756" max="10756" width="13.125" style="2" customWidth="1"/>
    <col min="10757" max="10758" width="12" style="2" customWidth="1"/>
    <col min="10759" max="10760" width="8.75" style="2" customWidth="1"/>
    <col min="10761" max="10761" width="7.75" style="2"/>
    <col min="10762" max="10762" width="20" style="2" bestFit="1" customWidth="1"/>
    <col min="10763" max="10763" width="20" style="2" customWidth="1"/>
    <col min="10764" max="10766" width="14.125" style="2" bestFit="1" customWidth="1"/>
    <col min="10767" max="11008" width="7.75" style="2"/>
    <col min="11009" max="11009" width="4.375" style="2" bestFit="1" customWidth="1"/>
    <col min="11010" max="11010" width="51.875" style="2" customWidth="1"/>
    <col min="11011" max="11011" width="14.625" style="2" customWidth="1"/>
    <col min="11012" max="11012" width="13.125" style="2" customWidth="1"/>
    <col min="11013" max="11014" width="12" style="2" customWidth="1"/>
    <col min="11015" max="11016" width="8.75" style="2" customWidth="1"/>
    <col min="11017" max="11017" width="7.75" style="2"/>
    <col min="11018" max="11018" width="20" style="2" bestFit="1" customWidth="1"/>
    <col min="11019" max="11019" width="20" style="2" customWidth="1"/>
    <col min="11020" max="11022" width="14.125" style="2" bestFit="1" customWidth="1"/>
    <col min="11023" max="11264" width="7.75" style="2"/>
    <col min="11265" max="11265" width="4.375" style="2" bestFit="1" customWidth="1"/>
    <col min="11266" max="11266" width="51.875" style="2" customWidth="1"/>
    <col min="11267" max="11267" width="14.625" style="2" customWidth="1"/>
    <col min="11268" max="11268" width="13.125" style="2" customWidth="1"/>
    <col min="11269" max="11270" width="12" style="2" customWidth="1"/>
    <col min="11271" max="11272" width="8.75" style="2" customWidth="1"/>
    <col min="11273" max="11273" width="7.75" style="2"/>
    <col min="11274" max="11274" width="20" style="2" bestFit="1" customWidth="1"/>
    <col min="11275" max="11275" width="20" style="2" customWidth="1"/>
    <col min="11276" max="11278" width="14.125" style="2" bestFit="1" customWidth="1"/>
    <col min="11279" max="11520" width="7.75" style="2"/>
    <col min="11521" max="11521" width="4.375" style="2" bestFit="1" customWidth="1"/>
    <col min="11522" max="11522" width="51.875" style="2" customWidth="1"/>
    <col min="11523" max="11523" width="14.625" style="2" customWidth="1"/>
    <col min="11524" max="11524" width="13.125" style="2" customWidth="1"/>
    <col min="11525" max="11526" width="12" style="2" customWidth="1"/>
    <col min="11527" max="11528" width="8.75" style="2" customWidth="1"/>
    <col min="11529" max="11529" width="7.75" style="2"/>
    <col min="11530" max="11530" width="20" style="2" bestFit="1" customWidth="1"/>
    <col min="11531" max="11531" width="20" style="2" customWidth="1"/>
    <col min="11532" max="11534" width="14.125" style="2" bestFit="1" customWidth="1"/>
    <col min="11535" max="11776" width="7.75" style="2"/>
    <col min="11777" max="11777" width="4.375" style="2" bestFit="1" customWidth="1"/>
    <col min="11778" max="11778" width="51.875" style="2" customWidth="1"/>
    <col min="11779" max="11779" width="14.625" style="2" customWidth="1"/>
    <col min="11780" max="11780" width="13.125" style="2" customWidth="1"/>
    <col min="11781" max="11782" width="12" style="2" customWidth="1"/>
    <col min="11783" max="11784" width="8.75" style="2" customWidth="1"/>
    <col min="11785" max="11785" width="7.75" style="2"/>
    <col min="11786" max="11786" width="20" style="2" bestFit="1" customWidth="1"/>
    <col min="11787" max="11787" width="20" style="2" customWidth="1"/>
    <col min="11788" max="11790" width="14.125" style="2" bestFit="1" customWidth="1"/>
    <col min="11791" max="12032" width="7.75" style="2"/>
    <col min="12033" max="12033" width="4.375" style="2" bestFit="1" customWidth="1"/>
    <col min="12034" max="12034" width="51.875" style="2" customWidth="1"/>
    <col min="12035" max="12035" width="14.625" style="2" customWidth="1"/>
    <col min="12036" max="12036" width="13.125" style="2" customWidth="1"/>
    <col min="12037" max="12038" width="12" style="2" customWidth="1"/>
    <col min="12039" max="12040" width="8.75" style="2" customWidth="1"/>
    <col min="12041" max="12041" width="7.75" style="2"/>
    <col min="12042" max="12042" width="20" style="2" bestFit="1" customWidth="1"/>
    <col min="12043" max="12043" width="20" style="2" customWidth="1"/>
    <col min="12044" max="12046" width="14.125" style="2" bestFit="1" customWidth="1"/>
    <col min="12047" max="12288" width="7.75" style="2"/>
    <col min="12289" max="12289" width="4.375" style="2" bestFit="1" customWidth="1"/>
    <col min="12290" max="12290" width="51.875" style="2" customWidth="1"/>
    <col min="12291" max="12291" width="14.625" style="2" customWidth="1"/>
    <col min="12292" max="12292" width="13.125" style="2" customWidth="1"/>
    <col min="12293" max="12294" width="12" style="2" customWidth="1"/>
    <col min="12295" max="12296" width="8.75" style="2" customWidth="1"/>
    <col min="12297" max="12297" width="7.75" style="2"/>
    <col min="12298" max="12298" width="20" style="2" bestFit="1" customWidth="1"/>
    <col min="12299" max="12299" width="20" style="2" customWidth="1"/>
    <col min="12300" max="12302" width="14.125" style="2" bestFit="1" customWidth="1"/>
    <col min="12303" max="12544" width="7.75" style="2"/>
    <col min="12545" max="12545" width="4.375" style="2" bestFit="1" customWidth="1"/>
    <col min="12546" max="12546" width="51.875" style="2" customWidth="1"/>
    <col min="12547" max="12547" width="14.625" style="2" customWidth="1"/>
    <col min="12548" max="12548" width="13.125" style="2" customWidth="1"/>
    <col min="12549" max="12550" width="12" style="2" customWidth="1"/>
    <col min="12551" max="12552" width="8.75" style="2" customWidth="1"/>
    <col min="12553" max="12553" width="7.75" style="2"/>
    <col min="12554" max="12554" width="20" style="2" bestFit="1" customWidth="1"/>
    <col min="12555" max="12555" width="20" style="2" customWidth="1"/>
    <col min="12556" max="12558" width="14.125" style="2" bestFit="1" customWidth="1"/>
    <col min="12559" max="12800" width="7.75" style="2"/>
    <col min="12801" max="12801" width="4.375" style="2" bestFit="1" customWidth="1"/>
    <col min="12802" max="12802" width="51.875" style="2" customWidth="1"/>
    <col min="12803" max="12803" width="14.625" style="2" customWidth="1"/>
    <col min="12804" max="12804" width="13.125" style="2" customWidth="1"/>
    <col min="12805" max="12806" width="12" style="2" customWidth="1"/>
    <col min="12807" max="12808" width="8.75" style="2" customWidth="1"/>
    <col min="12809" max="12809" width="7.75" style="2"/>
    <col min="12810" max="12810" width="20" style="2" bestFit="1" customWidth="1"/>
    <col min="12811" max="12811" width="20" style="2" customWidth="1"/>
    <col min="12812" max="12814" width="14.125" style="2" bestFit="1" customWidth="1"/>
    <col min="12815" max="13056" width="7.75" style="2"/>
    <col min="13057" max="13057" width="4.375" style="2" bestFit="1" customWidth="1"/>
    <col min="13058" max="13058" width="51.875" style="2" customWidth="1"/>
    <col min="13059" max="13059" width="14.625" style="2" customWidth="1"/>
    <col min="13060" max="13060" width="13.125" style="2" customWidth="1"/>
    <col min="13061" max="13062" width="12" style="2" customWidth="1"/>
    <col min="13063" max="13064" width="8.75" style="2" customWidth="1"/>
    <col min="13065" max="13065" width="7.75" style="2"/>
    <col min="13066" max="13066" width="20" style="2" bestFit="1" customWidth="1"/>
    <col min="13067" max="13067" width="20" style="2" customWidth="1"/>
    <col min="13068" max="13070" width="14.125" style="2" bestFit="1" customWidth="1"/>
    <col min="13071" max="13312" width="7.75" style="2"/>
    <col min="13313" max="13313" width="4.375" style="2" bestFit="1" customWidth="1"/>
    <col min="13314" max="13314" width="51.875" style="2" customWidth="1"/>
    <col min="13315" max="13315" width="14.625" style="2" customWidth="1"/>
    <col min="13316" max="13316" width="13.125" style="2" customWidth="1"/>
    <col min="13317" max="13318" width="12" style="2" customWidth="1"/>
    <col min="13319" max="13320" width="8.75" style="2" customWidth="1"/>
    <col min="13321" max="13321" width="7.75" style="2"/>
    <col min="13322" max="13322" width="20" style="2" bestFit="1" customWidth="1"/>
    <col min="13323" max="13323" width="20" style="2" customWidth="1"/>
    <col min="13324" max="13326" width="14.125" style="2" bestFit="1" customWidth="1"/>
    <col min="13327" max="13568" width="7.75" style="2"/>
    <col min="13569" max="13569" width="4.375" style="2" bestFit="1" customWidth="1"/>
    <col min="13570" max="13570" width="51.875" style="2" customWidth="1"/>
    <col min="13571" max="13571" width="14.625" style="2" customWidth="1"/>
    <col min="13572" max="13572" width="13.125" style="2" customWidth="1"/>
    <col min="13573" max="13574" width="12" style="2" customWidth="1"/>
    <col min="13575" max="13576" width="8.75" style="2" customWidth="1"/>
    <col min="13577" max="13577" width="7.75" style="2"/>
    <col min="13578" max="13578" width="20" style="2" bestFit="1" customWidth="1"/>
    <col min="13579" max="13579" width="20" style="2" customWidth="1"/>
    <col min="13580" max="13582" width="14.125" style="2" bestFit="1" customWidth="1"/>
    <col min="13583" max="13824" width="7.75" style="2"/>
    <col min="13825" max="13825" width="4.375" style="2" bestFit="1" customWidth="1"/>
    <col min="13826" max="13826" width="51.875" style="2" customWidth="1"/>
    <col min="13827" max="13827" width="14.625" style="2" customWidth="1"/>
    <col min="13828" max="13828" width="13.125" style="2" customWidth="1"/>
    <col min="13829" max="13830" width="12" style="2" customWidth="1"/>
    <col min="13831" max="13832" width="8.75" style="2" customWidth="1"/>
    <col min="13833" max="13833" width="7.75" style="2"/>
    <col min="13834" max="13834" width="20" style="2" bestFit="1" customWidth="1"/>
    <col min="13835" max="13835" width="20" style="2" customWidth="1"/>
    <col min="13836" max="13838" width="14.125" style="2" bestFit="1" customWidth="1"/>
    <col min="13839" max="14080" width="7.75" style="2"/>
    <col min="14081" max="14081" width="4.375" style="2" bestFit="1" customWidth="1"/>
    <col min="14082" max="14082" width="51.875" style="2" customWidth="1"/>
    <col min="14083" max="14083" width="14.625" style="2" customWidth="1"/>
    <col min="14084" max="14084" width="13.125" style="2" customWidth="1"/>
    <col min="14085" max="14086" width="12" style="2" customWidth="1"/>
    <col min="14087" max="14088" width="8.75" style="2" customWidth="1"/>
    <col min="14089" max="14089" width="7.75" style="2"/>
    <col min="14090" max="14090" width="20" style="2" bestFit="1" customWidth="1"/>
    <col min="14091" max="14091" width="20" style="2" customWidth="1"/>
    <col min="14092" max="14094" width="14.125" style="2" bestFit="1" customWidth="1"/>
    <col min="14095" max="14336" width="7.75" style="2"/>
    <col min="14337" max="14337" width="4.375" style="2" bestFit="1" customWidth="1"/>
    <col min="14338" max="14338" width="51.875" style="2" customWidth="1"/>
    <col min="14339" max="14339" width="14.625" style="2" customWidth="1"/>
    <col min="14340" max="14340" width="13.125" style="2" customWidth="1"/>
    <col min="14341" max="14342" width="12" style="2" customWidth="1"/>
    <col min="14343" max="14344" width="8.75" style="2" customWidth="1"/>
    <col min="14345" max="14345" width="7.75" style="2"/>
    <col min="14346" max="14346" width="20" style="2" bestFit="1" customWidth="1"/>
    <col min="14347" max="14347" width="20" style="2" customWidth="1"/>
    <col min="14348" max="14350" width="14.125" style="2" bestFit="1" customWidth="1"/>
    <col min="14351" max="14592" width="7.75" style="2"/>
    <col min="14593" max="14593" width="4.375" style="2" bestFit="1" customWidth="1"/>
    <col min="14594" max="14594" width="51.875" style="2" customWidth="1"/>
    <col min="14595" max="14595" width="14.625" style="2" customWidth="1"/>
    <col min="14596" max="14596" width="13.125" style="2" customWidth="1"/>
    <col min="14597" max="14598" width="12" style="2" customWidth="1"/>
    <col min="14599" max="14600" width="8.75" style="2" customWidth="1"/>
    <col min="14601" max="14601" width="7.75" style="2"/>
    <col min="14602" max="14602" width="20" style="2" bestFit="1" customWidth="1"/>
    <col min="14603" max="14603" width="20" style="2" customWidth="1"/>
    <col min="14604" max="14606" width="14.125" style="2" bestFit="1" customWidth="1"/>
    <col min="14607" max="14848" width="7.75" style="2"/>
    <col min="14849" max="14849" width="4.375" style="2" bestFit="1" customWidth="1"/>
    <col min="14850" max="14850" width="51.875" style="2" customWidth="1"/>
    <col min="14851" max="14851" width="14.625" style="2" customWidth="1"/>
    <col min="14852" max="14852" width="13.125" style="2" customWidth="1"/>
    <col min="14853" max="14854" width="12" style="2" customWidth="1"/>
    <col min="14855" max="14856" width="8.75" style="2" customWidth="1"/>
    <col min="14857" max="14857" width="7.75" style="2"/>
    <col min="14858" max="14858" width="20" style="2" bestFit="1" customWidth="1"/>
    <col min="14859" max="14859" width="20" style="2" customWidth="1"/>
    <col min="14860" max="14862" width="14.125" style="2" bestFit="1" customWidth="1"/>
    <col min="14863" max="15104" width="7.75" style="2"/>
    <col min="15105" max="15105" width="4.375" style="2" bestFit="1" customWidth="1"/>
    <col min="15106" max="15106" width="51.875" style="2" customWidth="1"/>
    <col min="15107" max="15107" width="14.625" style="2" customWidth="1"/>
    <col min="15108" max="15108" width="13.125" style="2" customWidth="1"/>
    <col min="15109" max="15110" width="12" style="2" customWidth="1"/>
    <col min="15111" max="15112" width="8.75" style="2" customWidth="1"/>
    <col min="15113" max="15113" width="7.75" style="2"/>
    <col min="15114" max="15114" width="20" style="2" bestFit="1" customWidth="1"/>
    <col min="15115" max="15115" width="20" style="2" customWidth="1"/>
    <col min="15116" max="15118" width="14.125" style="2" bestFit="1" customWidth="1"/>
    <col min="15119" max="15360" width="7.75" style="2"/>
    <col min="15361" max="15361" width="4.375" style="2" bestFit="1" customWidth="1"/>
    <col min="15362" max="15362" width="51.875" style="2" customWidth="1"/>
    <col min="15363" max="15363" width="14.625" style="2" customWidth="1"/>
    <col min="15364" max="15364" width="13.125" style="2" customWidth="1"/>
    <col min="15365" max="15366" width="12" style="2" customWidth="1"/>
    <col min="15367" max="15368" width="8.75" style="2" customWidth="1"/>
    <col min="15369" max="15369" width="7.75" style="2"/>
    <col min="15370" max="15370" width="20" style="2" bestFit="1" customWidth="1"/>
    <col min="15371" max="15371" width="20" style="2" customWidth="1"/>
    <col min="15372" max="15374" width="14.125" style="2" bestFit="1" customWidth="1"/>
    <col min="15375" max="15616" width="7.75" style="2"/>
    <col min="15617" max="15617" width="4.375" style="2" bestFit="1" customWidth="1"/>
    <col min="15618" max="15618" width="51.875" style="2" customWidth="1"/>
    <col min="15619" max="15619" width="14.625" style="2" customWidth="1"/>
    <col min="15620" max="15620" width="13.125" style="2" customWidth="1"/>
    <col min="15621" max="15622" width="12" style="2" customWidth="1"/>
    <col min="15623" max="15624" width="8.75" style="2" customWidth="1"/>
    <col min="15625" max="15625" width="7.75" style="2"/>
    <col min="15626" max="15626" width="20" style="2" bestFit="1" customWidth="1"/>
    <col min="15627" max="15627" width="20" style="2" customWidth="1"/>
    <col min="15628" max="15630" width="14.125" style="2" bestFit="1" customWidth="1"/>
    <col min="15631" max="15872" width="7.75" style="2"/>
    <col min="15873" max="15873" width="4.375" style="2" bestFit="1" customWidth="1"/>
    <col min="15874" max="15874" width="51.875" style="2" customWidth="1"/>
    <col min="15875" max="15875" width="14.625" style="2" customWidth="1"/>
    <col min="15876" max="15876" width="13.125" style="2" customWidth="1"/>
    <col min="15877" max="15878" width="12" style="2" customWidth="1"/>
    <col min="15879" max="15880" width="8.75" style="2" customWidth="1"/>
    <col min="15881" max="15881" width="7.75" style="2"/>
    <col min="15882" max="15882" width="20" style="2" bestFit="1" customWidth="1"/>
    <col min="15883" max="15883" width="20" style="2" customWidth="1"/>
    <col min="15884" max="15886" width="14.125" style="2" bestFit="1" customWidth="1"/>
    <col min="15887" max="16128" width="7.75" style="2"/>
    <col min="16129" max="16129" width="4.375" style="2" bestFit="1" customWidth="1"/>
    <col min="16130" max="16130" width="51.875" style="2" customWidth="1"/>
    <col min="16131" max="16131" width="14.625" style="2" customWidth="1"/>
    <col min="16132" max="16132" width="13.125" style="2" customWidth="1"/>
    <col min="16133" max="16134" width="12" style="2" customWidth="1"/>
    <col min="16135" max="16136" width="8.75" style="2" customWidth="1"/>
    <col min="16137" max="16137" width="7.75" style="2"/>
    <col min="16138" max="16138" width="20" style="2" bestFit="1" customWidth="1"/>
    <col min="16139" max="16139" width="20" style="2" customWidth="1"/>
    <col min="16140" max="16142" width="14.125" style="2" bestFit="1" customWidth="1"/>
    <col min="16143" max="16384" width="7.75" style="2"/>
  </cols>
  <sheetData>
    <row r="1" spans="1:9" ht="15.75" customHeight="1">
      <c r="A1" s="1" t="s">
        <v>0</v>
      </c>
      <c r="B1" s="1"/>
      <c r="C1" s="1"/>
      <c r="D1" s="1"/>
      <c r="E1" s="1"/>
      <c r="F1" s="1"/>
      <c r="G1" s="1"/>
      <c r="H1" s="1"/>
    </row>
    <row r="2" spans="1:9" ht="18.75">
      <c r="A2" s="3" t="s">
        <v>1</v>
      </c>
      <c r="B2" s="4"/>
      <c r="C2" s="4"/>
      <c r="D2" s="4"/>
      <c r="E2" s="4"/>
      <c r="F2" s="4"/>
      <c r="G2" s="4"/>
      <c r="H2" s="4"/>
    </row>
    <row r="3" spans="1:9" ht="18.75">
      <c r="A3" s="3" t="s">
        <v>2</v>
      </c>
      <c r="B3" s="3"/>
      <c r="C3" s="3"/>
      <c r="D3" s="3"/>
      <c r="E3" s="3"/>
      <c r="F3" s="3"/>
      <c r="G3" s="3"/>
      <c r="H3" s="3"/>
    </row>
    <row r="4" spans="1:9" ht="15.75">
      <c r="A4" s="5" t="s">
        <v>3</v>
      </c>
      <c r="B4" s="5"/>
      <c r="C4" s="5"/>
      <c r="D4" s="5"/>
      <c r="E4" s="5"/>
      <c r="F4" s="5"/>
      <c r="G4" s="5"/>
      <c r="H4" s="5"/>
    </row>
    <row r="5" spans="1:9" ht="15.75">
      <c r="A5" s="5" t="s">
        <v>4</v>
      </c>
      <c r="B5" s="5"/>
      <c r="C5" s="5"/>
      <c r="D5" s="5"/>
      <c r="E5" s="5"/>
      <c r="F5" s="5"/>
      <c r="G5" s="5"/>
      <c r="H5" s="5"/>
    </row>
    <row r="6" spans="1:9" ht="15.75">
      <c r="A6" s="6"/>
      <c r="B6" s="6"/>
      <c r="C6" s="7"/>
      <c r="D6" s="7"/>
      <c r="E6" s="7"/>
      <c r="F6" s="7"/>
      <c r="G6" s="6"/>
      <c r="H6" s="6"/>
    </row>
    <row r="7" spans="1:9">
      <c r="F7" s="10" t="s">
        <v>5</v>
      </c>
      <c r="G7" s="10"/>
      <c r="H7" s="10"/>
    </row>
    <row r="8" spans="1:9">
      <c r="A8" s="11" t="s">
        <v>6</v>
      </c>
      <c r="B8" s="12" t="s">
        <v>7</v>
      </c>
      <c r="C8" s="13" t="s">
        <v>8</v>
      </c>
      <c r="D8" s="13"/>
      <c r="E8" s="13" t="s">
        <v>9</v>
      </c>
      <c r="F8" s="13"/>
      <c r="G8" s="14" t="s">
        <v>10</v>
      </c>
      <c r="H8" s="14"/>
    </row>
    <row r="9" spans="1:9" ht="41.25" customHeight="1">
      <c r="A9" s="11"/>
      <c r="B9" s="12"/>
      <c r="C9" s="15" t="s">
        <v>11</v>
      </c>
      <c r="D9" s="15" t="s">
        <v>12</v>
      </c>
      <c r="E9" s="15" t="s">
        <v>11</v>
      </c>
      <c r="F9" s="15" t="s">
        <v>12</v>
      </c>
      <c r="G9" s="15" t="s">
        <v>13</v>
      </c>
      <c r="H9" s="15" t="s">
        <v>14</v>
      </c>
    </row>
    <row r="10" spans="1:9">
      <c r="A10" s="16" t="s">
        <v>15</v>
      </c>
      <c r="B10" s="17" t="s">
        <v>16</v>
      </c>
      <c r="C10" s="18" t="s">
        <v>17</v>
      </c>
      <c r="D10" s="18" t="s">
        <v>18</v>
      </c>
      <c r="E10" s="18" t="s">
        <v>19</v>
      </c>
      <c r="F10" s="18" t="s">
        <v>20</v>
      </c>
      <c r="G10" s="19" t="s">
        <v>21</v>
      </c>
      <c r="H10" s="16" t="s">
        <v>22</v>
      </c>
    </row>
    <row r="11" spans="1:9">
      <c r="A11" s="20"/>
      <c r="B11" s="21" t="s">
        <v>23</v>
      </c>
      <c r="C11" s="22">
        <v>8949374</v>
      </c>
      <c r="D11" s="22">
        <v>8519564</v>
      </c>
      <c r="E11" s="22">
        <v>17849200.727478001</v>
      </c>
      <c r="F11" s="22">
        <v>17128931.507431</v>
      </c>
      <c r="G11" s="23">
        <f>E11/C11*100</f>
        <v>199.44636046586052</v>
      </c>
      <c r="H11" s="24">
        <f>F11/D11*100</f>
        <v>201.0540857188349</v>
      </c>
      <c r="I11" s="8"/>
    </row>
    <row r="12" spans="1:9">
      <c r="A12" s="25" t="s">
        <v>15</v>
      </c>
      <c r="B12" s="26" t="s">
        <v>24</v>
      </c>
      <c r="C12" s="27">
        <v>8545374</v>
      </c>
      <c r="D12" s="27">
        <v>8115564</v>
      </c>
      <c r="E12" s="27">
        <v>8687913.5606800001</v>
      </c>
      <c r="F12" s="27">
        <v>8094603.2308999998</v>
      </c>
      <c r="G12" s="28">
        <f t="shared" ref="G12:H72" si="0">E12/C12*100</f>
        <v>101.66803185770452</v>
      </c>
      <c r="H12" s="28">
        <f t="shared" si="0"/>
        <v>99.741721350481612</v>
      </c>
    </row>
    <row r="13" spans="1:9">
      <c r="A13" s="25" t="s">
        <v>25</v>
      </c>
      <c r="B13" s="26" t="s">
        <v>26</v>
      </c>
      <c r="C13" s="27">
        <v>8430000</v>
      </c>
      <c r="D13" s="27">
        <v>8070190</v>
      </c>
      <c r="E13" s="27">
        <v>8566015.0715139993</v>
      </c>
      <c r="F13" s="27">
        <v>8089149.9422890004</v>
      </c>
      <c r="G13" s="28">
        <f t="shared" si="0"/>
        <v>101.61346466801898</v>
      </c>
      <c r="H13" s="28">
        <f t="shared" si="0"/>
        <v>100.23493799141036</v>
      </c>
    </row>
    <row r="14" spans="1:9">
      <c r="A14" s="25">
        <v>1</v>
      </c>
      <c r="B14" s="26" t="s">
        <v>27</v>
      </c>
      <c r="C14" s="27">
        <v>590040</v>
      </c>
      <c r="D14" s="27">
        <v>590040</v>
      </c>
      <c r="E14" s="27">
        <v>582028.83556100004</v>
      </c>
      <c r="F14" s="27">
        <v>582028.83556100004</v>
      </c>
      <c r="G14" s="29">
        <f t="shared" si="0"/>
        <v>98.642267568469947</v>
      </c>
      <c r="H14" s="29">
        <f t="shared" si="0"/>
        <v>98.642267568469947</v>
      </c>
    </row>
    <row r="15" spans="1:9">
      <c r="A15" s="30"/>
      <c r="B15" s="31" t="s">
        <v>28</v>
      </c>
      <c r="C15" s="32">
        <v>373040</v>
      </c>
      <c r="D15" s="33">
        <v>373040</v>
      </c>
      <c r="E15" s="32">
        <v>371267.47136299999</v>
      </c>
      <c r="F15" s="34">
        <v>371267.47136299999</v>
      </c>
      <c r="G15" s="35">
        <f>E15/C15*100</f>
        <v>99.524842205393512</v>
      </c>
      <c r="H15" s="35">
        <f>F15/D15*100</f>
        <v>99.524842205393512</v>
      </c>
    </row>
    <row r="16" spans="1:9">
      <c r="A16" s="30"/>
      <c r="B16" s="31" t="s">
        <v>29</v>
      </c>
      <c r="C16" s="32">
        <v>37000</v>
      </c>
      <c r="D16" s="33">
        <v>37000</v>
      </c>
      <c r="E16" s="32">
        <v>21671.030757</v>
      </c>
      <c r="F16" s="34">
        <v>21671.030757</v>
      </c>
      <c r="G16" s="35">
        <f t="shared" si="0"/>
        <v>58.570353397297303</v>
      </c>
      <c r="H16" s="35">
        <f t="shared" si="0"/>
        <v>58.570353397297303</v>
      </c>
    </row>
    <row r="17" spans="1:8">
      <c r="A17" s="30"/>
      <c r="B17" s="31" t="s">
        <v>30</v>
      </c>
      <c r="C17" s="36">
        <v>0</v>
      </c>
      <c r="D17" s="36">
        <v>0</v>
      </c>
      <c r="E17" s="36">
        <v>0</v>
      </c>
      <c r="F17" s="36">
        <v>0</v>
      </c>
      <c r="G17" s="36"/>
      <c r="H17" s="36"/>
    </row>
    <row r="18" spans="1:8">
      <c r="A18" s="30"/>
      <c r="B18" s="31" t="s">
        <v>31</v>
      </c>
      <c r="C18" s="32">
        <v>180000</v>
      </c>
      <c r="D18" s="33">
        <v>180000</v>
      </c>
      <c r="E18" s="32">
        <v>189090.333441</v>
      </c>
      <c r="F18" s="34">
        <v>189090.333441</v>
      </c>
      <c r="G18" s="35">
        <f t="shared" si="0"/>
        <v>105.05018524500001</v>
      </c>
      <c r="H18" s="35">
        <f t="shared" si="0"/>
        <v>105.05018524500001</v>
      </c>
    </row>
    <row r="19" spans="1:8">
      <c r="A19" s="25">
        <v>2</v>
      </c>
      <c r="B19" s="26" t="s">
        <v>32</v>
      </c>
      <c r="C19" s="37">
        <v>68080</v>
      </c>
      <c r="D19" s="37">
        <v>68080</v>
      </c>
      <c r="E19" s="37">
        <v>94902.989497999995</v>
      </c>
      <c r="F19" s="37">
        <v>94902.989497999995</v>
      </c>
      <c r="G19" s="38">
        <f t="shared" si="0"/>
        <v>139.399220766745</v>
      </c>
      <c r="H19" s="38">
        <f t="shared" si="0"/>
        <v>139.399220766745</v>
      </c>
    </row>
    <row r="20" spans="1:8">
      <c r="A20" s="30"/>
      <c r="B20" s="31" t="s">
        <v>28</v>
      </c>
      <c r="C20" s="32">
        <v>35030</v>
      </c>
      <c r="D20" s="33">
        <v>35030</v>
      </c>
      <c r="E20" s="32">
        <v>48885.019618999999</v>
      </c>
      <c r="F20" s="34">
        <v>48885.019618999999</v>
      </c>
      <c r="G20" s="35">
        <f t="shared" si="0"/>
        <v>139.55186873822439</v>
      </c>
      <c r="H20" s="35">
        <f t="shared" si="0"/>
        <v>139.55186873822439</v>
      </c>
    </row>
    <row r="21" spans="1:8">
      <c r="A21" s="30"/>
      <c r="B21" s="31" t="s">
        <v>29</v>
      </c>
      <c r="C21" s="32">
        <v>31450</v>
      </c>
      <c r="D21" s="33">
        <v>31450</v>
      </c>
      <c r="E21" s="32">
        <v>44460.634904999999</v>
      </c>
      <c r="F21" s="34">
        <v>44460.634904999999</v>
      </c>
      <c r="G21" s="35">
        <f t="shared" si="0"/>
        <v>141.36926837837837</v>
      </c>
      <c r="H21" s="35">
        <f t="shared" si="0"/>
        <v>141.36926837837837</v>
      </c>
    </row>
    <row r="22" spans="1:8">
      <c r="A22" s="30"/>
      <c r="B22" s="31" t="s">
        <v>30</v>
      </c>
      <c r="C22" s="32">
        <v>600</v>
      </c>
      <c r="D22" s="33">
        <v>600</v>
      </c>
      <c r="E22" s="32">
        <v>413.33474699999999</v>
      </c>
      <c r="F22" s="34">
        <v>413.33474699999999</v>
      </c>
      <c r="G22" s="35">
        <f t="shared" si="0"/>
        <v>68.889124499999994</v>
      </c>
      <c r="H22" s="35">
        <f t="shared" si="0"/>
        <v>68.889124499999994</v>
      </c>
    </row>
    <row r="23" spans="1:8">
      <c r="A23" s="30"/>
      <c r="B23" s="31" t="s">
        <v>31</v>
      </c>
      <c r="C23" s="32">
        <v>1000</v>
      </c>
      <c r="D23" s="33">
        <v>1000</v>
      </c>
      <c r="E23" s="32">
        <v>1144.000227</v>
      </c>
      <c r="F23" s="34">
        <v>1144.000227</v>
      </c>
      <c r="G23" s="35">
        <f t="shared" si="0"/>
        <v>114.40002270000001</v>
      </c>
      <c r="H23" s="35">
        <f t="shared" si="0"/>
        <v>114.40002270000001</v>
      </c>
    </row>
    <row r="24" spans="1:8">
      <c r="A24" s="25">
        <v>3</v>
      </c>
      <c r="B24" s="26" t="s">
        <v>33</v>
      </c>
      <c r="C24" s="37">
        <v>56000</v>
      </c>
      <c r="D24" s="37">
        <v>56000</v>
      </c>
      <c r="E24" s="37">
        <v>113825.22718</v>
      </c>
      <c r="F24" s="37">
        <v>113825.22718</v>
      </c>
      <c r="G24" s="38">
        <f t="shared" si="0"/>
        <v>203.25933425000002</v>
      </c>
      <c r="H24" s="38">
        <f t="shared" si="0"/>
        <v>203.25933425000002</v>
      </c>
    </row>
    <row r="25" spans="1:8">
      <c r="A25" s="30"/>
      <c r="B25" s="31" t="s">
        <v>28</v>
      </c>
      <c r="C25" s="32">
        <v>15000</v>
      </c>
      <c r="D25" s="33">
        <v>15000</v>
      </c>
      <c r="E25" s="32">
        <v>27142.764273000001</v>
      </c>
      <c r="F25" s="34">
        <v>27142.764273000001</v>
      </c>
      <c r="G25" s="35">
        <f t="shared" si="0"/>
        <v>180.95176182</v>
      </c>
      <c r="H25" s="35">
        <f t="shared" si="0"/>
        <v>180.95176182</v>
      </c>
    </row>
    <row r="26" spans="1:8">
      <c r="A26" s="30"/>
      <c r="B26" s="31" t="s">
        <v>29</v>
      </c>
      <c r="C26" s="32">
        <v>41000</v>
      </c>
      <c r="D26" s="33">
        <v>41000</v>
      </c>
      <c r="E26" s="32">
        <v>85864.966002000001</v>
      </c>
      <c r="F26" s="34">
        <v>85864.966002000001</v>
      </c>
      <c r="G26" s="35">
        <f t="shared" si="0"/>
        <v>209.42674634634147</v>
      </c>
      <c r="H26" s="35">
        <f t="shared" si="0"/>
        <v>209.42674634634147</v>
      </c>
    </row>
    <row r="27" spans="1:8">
      <c r="A27" s="30"/>
      <c r="B27" s="31" t="s">
        <v>34</v>
      </c>
      <c r="C27" s="36">
        <v>0</v>
      </c>
      <c r="D27" s="36">
        <v>0</v>
      </c>
      <c r="E27" s="36">
        <v>0</v>
      </c>
      <c r="F27" s="36">
        <v>0</v>
      </c>
      <c r="G27" s="36"/>
      <c r="H27" s="36"/>
    </row>
    <row r="28" spans="1:8">
      <c r="A28" s="30"/>
      <c r="B28" s="31" t="s">
        <v>30</v>
      </c>
      <c r="C28" s="36">
        <v>0</v>
      </c>
      <c r="D28" s="36">
        <v>0</v>
      </c>
      <c r="E28" s="36">
        <v>0</v>
      </c>
      <c r="F28" s="36">
        <v>0</v>
      </c>
      <c r="G28" s="36"/>
      <c r="H28" s="36"/>
    </row>
    <row r="29" spans="1:8">
      <c r="A29" s="30"/>
      <c r="B29" s="31" t="s">
        <v>31</v>
      </c>
      <c r="C29" s="36">
        <v>0</v>
      </c>
      <c r="D29" s="36">
        <v>0</v>
      </c>
      <c r="E29" s="36">
        <v>91.248720000000006</v>
      </c>
      <c r="F29" s="36">
        <v>91.248720000000006</v>
      </c>
      <c r="G29" s="36"/>
      <c r="H29" s="36"/>
    </row>
    <row r="30" spans="1:8">
      <c r="A30" s="30"/>
      <c r="B30" s="31" t="s">
        <v>35</v>
      </c>
      <c r="C30" s="36">
        <v>0</v>
      </c>
      <c r="D30" s="36">
        <v>0</v>
      </c>
      <c r="E30" s="36">
        <v>726.24818500000003</v>
      </c>
      <c r="F30" s="36">
        <v>726.24818500000003</v>
      </c>
      <c r="G30" s="36"/>
      <c r="H30" s="36"/>
    </row>
    <row r="31" spans="1:8">
      <c r="A31" s="25">
        <v>4</v>
      </c>
      <c r="B31" s="26" t="s">
        <v>36</v>
      </c>
      <c r="C31" s="27">
        <v>2553700</v>
      </c>
      <c r="D31" s="27">
        <v>2553700</v>
      </c>
      <c r="E31" s="27">
        <v>3009244.0319070001</v>
      </c>
      <c r="F31" s="27">
        <v>3009238.6310200002</v>
      </c>
      <c r="G31" s="29">
        <f t="shared" si="0"/>
        <v>117.83858839750168</v>
      </c>
      <c r="H31" s="29">
        <f t="shared" si="0"/>
        <v>117.83837690488312</v>
      </c>
    </row>
    <row r="32" spans="1:8">
      <c r="A32" s="30"/>
      <c r="B32" s="31" t="s">
        <v>28</v>
      </c>
      <c r="C32" s="32">
        <v>1579070</v>
      </c>
      <c r="D32" s="33">
        <v>1579070</v>
      </c>
      <c r="E32" s="32">
        <v>1822618.898265</v>
      </c>
      <c r="F32" s="34">
        <v>1822618.898265</v>
      </c>
      <c r="G32" s="35">
        <f t="shared" si="0"/>
        <v>115.42356565985041</v>
      </c>
      <c r="H32" s="35">
        <f t="shared" si="0"/>
        <v>115.42356565985041</v>
      </c>
    </row>
    <row r="33" spans="1:8">
      <c r="A33" s="30"/>
      <c r="B33" s="31" t="s">
        <v>29</v>
      </c>
      <c r="C33" s="32">
        <v>329910</v>
      </c>
      <c r="D33" s="33">
        <v>329910</v>
      </c>
      <c r="E33" s="32">
        <v>437653.48496899998</v>
      </c>
      <c r="F33" s="34">
        <v>437649.71038900001</v>
      </c>
      <c r="G33" s="35">
        <f t="shared" si="0"/>
        <v>132.65844774908308</v>
      </c>
      <c r="H33" s="35">
        <f t="shared" si="0"/>
        <v>132.65730362492803</v>
      </c>
    </row>
    <row r="34" spans="1:8">
      <c r="A34" s="30"/>
      <c r="B34" s="31" t="s">
        <v>30</v>
      </c>
      <c r="C34" s="32">
        <v>473020</v>
      </c>
      <c r="D34" s="33">
        <v>473020</v>
      </c>
      <c r="E34" s="32">
        <v>572231.51813600003</v>
      </c>
      <c r="F34" s="34">
        <v>572229.89182899997</v>
      </c>
      <c r="G34" s="35">
        <f t="shared" si="0"/>
        <v>120.97406412752103</v>
      </c>
      <c r="H34" s="35">
        <f t="shared" si="0"/>
        <v>120.97372031394021</v>
      </c>
    </row>
    <row r="35" spans="1:8">
      <c r="A35" s="30"/>
      <c r="B35" s="31" t="s">
        <v>31</v>
      </c>
      <c r="C35" s="32">
        <v>171700</v>
      </c>
      <c r="D35" s="33">
        <v>171700</v>
      </c>
      <c r="E35" s="32">
        <v>176740.13053699999</v>
      </c>
      <c r="F35" s="34">
        <v>176740.13053699999</v>
      </c>
      <c r="G35" s="35">
        <f t="shared" si="0"/>
        <v>102.93542838497378</v>
      </c>
      <c r="H35" s="35">
        <f t="shared" si="0"/>
        <v>102.93542838497378</v>
      </c>
    </row>
    <row r="36" spans="1:8">
      <c r="A36" s="25">
        <v>5</v>
      </c>
      <c r="B36" s="26" t="s">
        <v>37</v>
      </c>
      <c r="C36" s="27">
        <v>546680</v>
      </c>
      <c r="D36" s="27">
        <v>546680</v>
      </c>
      <c r="E36" s="27">
        <v>804646.57050699997</v>
      </c>
      <c r="F36" s="39">
        <v>804646.57050699997</v>
      </c>
      <c r="G36" s="38">
        <f t="shared" si="0"/>
        <v>147.18785587674691</v>
      </c>
      <c r="H36" s="38">
        <f t="shared" si="0"/>
        <v>147.18785587674691</v>
      </c>
    </row>
    <row r="37" spans="1:8">
      <c r="A37" s="25">
        <v>6</v>
      </c>
      <c r="B37" s="26" t="s">
        <v>38</v>
      </c>
      <c r="C37" s="27">
        <v>420000</v>
      </c>
      <c r="D37" s="27">
        <v>252000</v>
      </c>
      <c r="E37" s="27">
        <v>480346.31017299998</v>
      </c>
      <c r="F37" s="27">
        <v>288732.473987</v>
      </c>
      <c r="G37" s="29">
        <f t="shared" si="0"/>
        <v>114.36816908880951</v>
      </c>
      <c r="H37" s="29">
        <f t="shared" si="0"/>
        <v>114.57637856626985</v>
      </c>
    </row>
    <row r="38" spans="1:8" ht="30">
      <c r="A38" s="40"/>
      <c r="B38" s="41" t="s">
        <v>39</v>
      </c>
      <c r="C38" s="42">
        <v>0</v>
      </c>
      <c r="D38" s="43">
        <v>0</v>
      </c>
      <c r="E38" s="42">
        <v>2620.769538</v>
      </c>
      <c r="F38" s="44">
        <v>2620.769538</v>
      </c>
      <c r="G38" s="29"/>
      <c r="H38" s="29"/>
    </row>
    <row r="39" spans="1:8">
      <c r="A39" s="40"/>
      <c r="B39" s="41" t="s">
        <v>40</v>
      </c>
      <c r="C39" s="42">
        <v>0</v>
      </c>
      <c r="D39" s="43">
        <v>0</v>
      </c>
      <c r="E39" s="42">
        <v>0</v>
      </c>
      <c r="F39" s="44">
        <v>0</v>
      </c>
      <c r="G39" s="29"/>
      <c r="H39" s="29"/>
    </row>
    <row r="40" spans="1:8">
      <c r="A40" s="25">
        <v>7</v>
      </c>
      <c r="B40" s="26" t="s">
        <v>41</v>
      </c>
      <c r="C40" s="27">
        <v>422170</v>
      </c>
      <c r="D40" s="27">
        <v>422170</v>
      </c>
      <c r="E40" s="27">
        <v>699187.49540599994</v>
      </c>
      <c r="F40" s="39">
        <v>699187.49540599994</v>
      </c>
      <c r="G40" s="38">
        <f t="shared" si="0"/>
        <v>165.61752265817086</v>
      </c>
      <c r="H40" s="38">
        <f t="shared" si="0"/>
        <v>165.61752265817086</v>
      </c>
    </row>
    <row r="41" spans="1:8">
      <c r="A41" s="25">
        <v>8</v>
      </c>
      <c r="B41" s="26" t="s">
        <v>42</v>
      </c>
      <c r="C41" s="27">
        <v>164000</v>
      </c>
      <c r="D41" s="27">
        <v>120000</v>
      </c>
      <c r="E41" s="27">
        <v>190566.12921700001</v>
      </c>
      <c r="F41" s="27">
        <v>127071.144067</v>
      </c>
      <c r="G41" s="29">
        <f t="shared" si="0"/>
        <v>116.19885927865855</v>
      </c>
      <c r="H41" s="29">
        <f t="shared" si="0"/>
        <v>105.89262005583333</v>
      </c>
    </row>
    <row r="42" spans="1:8">
      <c r="A42" s="30" t="s">
        <v>43</v>
      </c>
      <c r="B42" s="31" t="s">
        <v>44</v>
      </c>
      <c r="C42" s="32">
        <v>29721</v>
      </c>
      <c r="D42" s="32">
        <v>29721</v>
      </c>
      <c r="E42" s="32">
        <v>33854.560855999996</v>
      </c>
      <c r="F42" s="32">
        <v>33855.060855999996</v>
      </c>
      <c r="G42" s="45">
        <f t="shared" si="0"/>
        <v>113.90787946569765</v>
      </c>
      <c r="H42" s="45">
        <f t="shared" si="0"/>
        <v>113.90956177786748</v>
      </c>
    </row>
    <row r="43" spans="1:8">
      <c r="A43" s="40"/>
      <c r="B43" s="46" t="s">
        <v>45</v>
      </c>
      <c r="C43" s="47">
        <v>0</v>
      </c>
      <c r="D43" s="47">
        <v>0</v>
      </c>
      <c r="E43" s="47">
        <v>505</v>
      </c>
      <c r="F43" s="47">
        <v>505.5</v>
      </c>
      <c r="G43" s="47"/>
      <c r="H43" s="47"/>
    </row>
    <row r="44" spans="1:8">
      <c r="A44" s="40"/>
      <c r="B44" s="46" t="s">
        <v>46</v>
      </c>
      <c r="C44" s="42">
        <v>3246</v>
      </c>
      <c r="D44" s="43">
        <v>3246</v>
      </c>
      <c r="E44" s="42">
        <v>3589.2010169999999</v>
      </c>
      <c r="F44" s="44">
        <v>3589.2010169999999</v>
      </c>
      <c r="G44" s="48">
        <f>E44/C44*100</f>
        <v>110.57304426987061</v>
      </c>
      <c r="H44" s="48">
        <f>F44/D44*100</f>
        <v>110.57304426987061</v>
      </c>
    </row>
    <row r="45" spans="1:8">
      <c r="A45" s="40"/>
      <c r="B45" s="46" t="s">
        <v>47</v>
      </c>
      <c r="C45" s="42">
        <v>26475</v>
      </c>
      <c r="D45" s="43">
        <v>26475</v>
      </c>
      <c r="E45" s="42">
        <v>28277.084838999999</v>
      </c>
      <c r="F45" s="44">
        <v>28277.084838999999</v>
      </c>
      <c r="G45" s="48">
        <f>E45/C45*100</f>
        <v>106.80674160151085</v>
      </c>
      <c r="H45" s="48">
        <f>F45/D45*100</f>
        <v>106.80674160151085</v>
      </c>
    </row>
    <row r="46" spans="1:8">
      <c r="A46" s="40"/>
      <c r="B46" s="46" t="s">
        <v>48</v>
      </c>
      <c r="C46" s="49">
        <v>0</v>
      </c>
      <c r="D46" s="49">
        <v>0</v>
      </c>
      <c r="E46" s="42">
        <v>1483.2750000000001</v>
      </c>
      <c r="F46" s="44">
        <v>1483.2750000000001</v>
      </c>
      <c r="G46" s="47"/>
      <c r="H46" s="47"/>
    </row>
    <row r="47" spans="1:8">
      <c r="A47" s="30" t="s">
        <v>49</v>
      </c>
      <c r="B47" s="31" t="s">
        <v>50</v>
      </c>
      <c r="C47" s="32">
        <v>134279</v>
      </c>
      <c r="D47" s="32">
        <v>90279</v>
      </c>
      <c r="E47" s="32">
        <v>156711.56836100001</v>
      </c>
      <c r="F47" s="32">
        <v>93216.083211000005</v>
      </c>
      <c r="G47" s="45">
        <f t="shared" si="0"/>
        <v>116.7059393955868</v>
      </c>
      <c r="H47" s="45">
        <f t="shared" si="0"/>
        <v>103.25334043465257</v>
      </c>
    </row>
    <row r="48" spans="1:8">
      <c r="A48" s="40"/>
      <c r="B48" s="46" t="s">
        <v>45</v>
      </c>
      <c r="C48" s="47">
        <v>44000</v>
      </c>
      <c r="D48" s="47">
        <v>0</v>
      </c>
      <c r="E48" s="47">
        <v>63699.636170999998</v>
      </c>
      <c r="F48" s="47">
        <v>214.74702099999999</v>
      </c>
      <c r="G48" s="50">
        <f t="shared" si="0"/>
        <v>144.77190038863637</v>
      </c>
      <c r="H48" s="47"/>
    </row>
    <row r="49" spans="1:8">
      <c r="A49" s="40"/>
      <c r="B49" s="46" t="s">
        <v>46</v>
      </c>
      <c r="C49" s="42">
        <v>61036</v>
      </c>
      <c r="D49" s="43">
        <v>61036</v>
      </c>
      <c r="E49" s="42">
        <v>68763.416310000001</v>
      </c>
      <c r="F49" s="44">
        <v>68763.416310000001</v>
      </c>
      <c r="G49" s="48">
        <f t="shared" si="0"/>
        <v>112.66042386460448</v>
      </c>
      <c r="H49" s="48">
        <f t="shared" si="0"/>
        <v>112.66042386460448</v>
      </c>
    </row>
    <row r="50" spans="1:8">
      <c r="A50" s="40"/>
      <c r="B50" s="46" t="s">
        <v>47</v>
      </c>
      <c r="C50" s="42">
        <v>29243</v>
      </c>
      <c r="D50" s="43">
        <v>29243</v>
      </c>
      <c r="E50" s="42">
        <v>14382.978112999999</v>
      </c>
      <c r="F50" s="44">
        <v>14382.978112999999</v>
      </c>
      <c r="G50" s="48">
        <f t="shared" si="0"/>
        <v>49.184345357863421</v>
      </c>
      <c r="H50" s="48">
        <f t="shared" si="0"/>
        <v>49.184345357863421</v>
      </c>
    </row>
    <row r="51" spans="1:8">
      <c r="A51" s="40"/>
      <c r="B51" s="46" t="s">
        <v>48</v>
      </c>
      <c r="C51" s="42">
        <v>0</v>
      </c>
      <c r="D51" s="43">
        <v>0</v>
      </c>
      <c r="E51" s="42">
        <v>9865.5377669999998</v>
      </c>
      <c r="F51" s="44">
        <v>9854.9417670000003</v>
      </c>
      <c r="G51" s="48"/>
      <c r="H51" s="48"/>
    </row>
    <row r="52" spans="1:8">
      <c r="A52" s="25">
        <v>9</v>
      </c>
      <c r="B52" s="26" t="s">
        <v>51</v>
      </c>
      <c r="C52" s="27">
        <v>1008</v>
      </c>
      <c r="D52" s="37">
        <v>1008</v>
      </c>
      <c r="E52" s="27">
        <v>1546.680435</v>
      </c>
      <c r="F52" s="39">
        <v>1546.680435</v>
      </c>
      <c r="G52" s="38">
        <f>E52/C52*100</f>
        <v>153.4405193452381</v>
      </c>
      <c r="H52" s="38">
        <f>F52/D52*100</f>
        <v>153.4405193452381</v>
      </c>
    </row>
    <row r="53" spans="1:8">
      <c r="A53" s="25">
        <v>10</v>
      </c>
      <c r="B53" s="26" t="s">
        <v>52</v>
      </c>
      <c r="C53" s="27">
        <v>24512</v>
      </c>
      <c r="D53" s="37">
        <v>24512</v>
      </c>
      <c r="E53" s="27">
        <v>41304.649988999998</v>
      </c>
      <c r="F53" s="39">
        <v>41304.649988999998</v>
      </c>
      <c r="G53" s="38">
        <f t="shared" si="0"/>
        <v>168.507873649641</v>
      </c>
      <c r="H53" s="38">
        <f t="shared" si="0"/>
        <v>168.507873649641</v>
      </c>
    </row>
    <row r="54" spans="1:8">
      <c r="A54" s="25">
        <v>11</v>
      </c>
      <c r="B54" s="26" t="s">
        <v>53</v>
      </c>
      <c r="C54" s="27">
        <v>160500</v>
      </c>
      <c r="D54" s="37">
        <v>160500</v>
      </c>
      <c r="E54" s="27">
        <v>270451.90223499999</v>
      </c>
      <c r="F54" s="39">
        <v>270451.90223499999</v>
      </c>
      <c r="G54" s="38">
        <f t="shared" si="0"/>
        <v>168.50585809034266</v>
      </c>
      <c r="H54" s="38">
        <f t="shared" si="0"/>
        <v>168.50585809034266</v>
      </c>
    </row>
    <row r="55" spans="1:8">
      <c r="A55" s="25">
        <v>12</v>
      </c>
      <c r="B55" s="26" t="s">
        <v>54</v>
      </c>
      <c r="C55" s="27">
        <v>2976000</v>
      </c>
      <c r="D55" s="37">
        <v>2976000</v>
      </c>
      <c r="E55" s="27">
        <v>1698965.1506060001</v>
      </c>
      <c r="F55" s="39">
        <v>1698965.1506060001</v>
      </c>
      <c r="G55" s="38">
        <f t="shared" si="0"/>
        <v>57.088882748857529</v>
      </c>
      <c r="H55" s="38">
        <f t="shared" si="0"/>
        <v>57.088882748857529</v>
      </c>
    </row>
    <row r="56" spans="1:8">
      <c r="A56" s="25">
        <v>13</v>
      </c>
      <c r="B56" s="26" t="s">
        <v>55</v>
      </c>
      <c r="C56" s="27">
        <v>20000</v>
      </c>
      <c r="D56" s="37">
        <v>20000</v>
      </c>
      <c r="E56" s="27">
        <v>1949.8377</v>
      </c>
      <c r="F56" s="39">
        <v>1949.8377</v>
      </c>
      <c r="G56" s="38">
        <f t="shared" si="0"/>
        <v>9.7491885000000007</v>
      </c>
      <c r="H56" s="38">
        <f t="shared" si="0"/>
        <v>9.7491885000000007</v>
      </c>
    </row>
    <row r="57" spans="1:8">
      <c r="A57" s="25">
        <v>14</v>
      </c>
      <c r="B57" s="26" t="s">
        <v>56</v>
      </c>
      <c r="C57" s="27">
        <v>140000</v>
      </c>
      <c r="D57" s="27">
        <v>140000</v>
      </c>
      <c r="E57" s="27">
        <v>168592.64305399999</v>
      </c>
      <c r="F57" s="27">
        <v>168592.64305399999</v>
      </c>
      <c r="G57" s="38">
        <f t="shared" si="0"/>
        <v>120.42331646714284</v>
      </c>
      <c r="H57" s="38">
        <f t="shared" si="0"/>
        <v>120.42331646714284</v>
      </c>
    </row>
    <row r="58" spans="1:8">
      <c r="A58" s="30"/>
      <c r="B58" s="51" t="s">
        <v>57</v>
      </c>
      <c r="C58" s="36">
        <v>0</v>
      </c>
      <c r="D58" s="36">
        <v>0</v>
      </c>
      <c r="E58" s="36">
        <v>67099.253496000005</v>
      </c>
      <c r="F58" s="36">
        <v>67099.253496000005</v>
      </c>
      <c r="G58" s="36"/>
      <c r="H58" s="36"/>
    </row>
    <row r="59" spans="1:8">
      <c r="A59" s="30"/>
      <c r="B59" s="51" t="s">
        <v>58</v>
      </c>
      <c r="C59" s="36">
        <v>0</v>
      </c>
      <c r="D59" s="36">
        <v>0</v>
      </c>
      <c r="E59" s="36">
        <v>3030.3797199999999</v>
      </c>
      <c r="F59" s="36">
        <v>3030.3797199999999</v>
      </c>
      <c r="G59" s="36"/>
      <c r="H59" s="36"/>
    </row>
    <row r="60" spans="1:8">
      <c r="A60" s="30"/>
      <c r="B60" s="51" t="s">
        <v>59</v>
      </c>
      <c r="C60" s="36">
        <v>0</v>
      </c>
      <c r="D60" s="36">
        <v>0</v>
      </c>
      <c r="E60" s="36">
        <v>6119.1410759999999</v>
      </c>
      <c r="F60" s="36">
        <v>6119.1410759999999</v>
      </c>
      <c r="G60" s="36"/>
      <c r="H60" s="36"/>
    </row>
    <row r="61" spans="1:8">
      <c r="A61" s="30"/>
      <c r="B61" s="51" t="s">
        <v>60</v>
      </c>
      <c r="C61" s="36">
        <v>0</v>
      </c>
      <c r="D61" s="36">
        <v>0</v>
      </c>
      <c r="E61" s="36">
        <v>92332.450106000004</v>
      </c>
      <c r="F61" s="36">
        <v>92332.450106000004</v>
      </c>
      <c r="G61" s="36"/>
      <c r="H61" s="36"/>
    </row>
    <row r="62" spans="1:8">
      <c r="A62" s="30"/>
      <c r="B62" s="51" t="s">
        <v>61</v>
      </c>
      <c r="C62" s="36">
        <v>0</v>
      </c>
      <c r="D62" s="36">
        <v>0</v>
      </c>
      <c r="E62" s="36">
        <v>11.418656</v>
      </c>
      <c r="F62" s="36">
        <v>11.418656</v>
      </c>
      <c r="G62" s="36"/>
      <c r="H62" s="36"/>
    </row>
    <row r="63" spans="1:8">
      <c r="A63" s="25">
        <v>15</v>
      </c>
      <c r="B63" s="26" t="s">
        <v>62</v>
      </c>
      <c r="C63" s="27">
        <v>55000</v>
      </c>
      <c r="D63" s="37">
        <v>30000</v>
      </c>
      <c r="E63" s="27">
        <v>66642.463925000004</v>
      </c>
      <c r="F63" s="39">
        <v>42291.983274999999</v>
      </c>
      <c r="G63" s="38">
        <f t="shared" si="0"/>
        <v>121.16811622727272</v>
      </c>
      <c r="H63" s="38">
        <f t="shared" si="0"/>
        <v>140.97327758333333</v>
      </c>
    </row>
    <row r="64" spans="1:8">
      <c r="A64" s="25">
        <v>16</v>
      </c>
      <c r="B64" s="26" t="s">
        <v>63</v>
      </c>
      <c r="C64" s="27">
        <v>192000</v>
      </c>
      <c r="D64" s="37">
        <v>107500</v>
      </c>
      <c r="E64" s="27">
        <v>292081.096961</v>
      </c>
      <c r="F64" s="39">
        <v>134678.79257300001</v>
      </c>
      <c r="G64" s="38">
        <f t="shared" si="0"/>
        <v>152.12557133385417</v>
      </c>
      <c r="H64" s="38">
        <f t="shared" si="0"/>
        <v>125.28259774232559</v>
      </c>
    </row>
    <row r="65" spans="1:8">
      <c r="A65" s="40"/>
      <c r="B65" s="41" t="s">
        <v>64</v>
      </c>
      <c r="C65" s="47">
        <v>50000</v>
      </c>
      <c r="D65" s="47">
        <v>0</v>
      </c>
      <c r="E65" s="47">
        <v>119889.036891</v>
      </c>
      <c r="F65" s="47">
        <v>988.28399999999999</v>
      </c>
      <c r="G65" s="48">
        <f>E65/C65*100</f>
        <v>239.77807378199998</v>
      </c>
      <c r="H65" s="47"/>
    </row>
    <row r="66" spans="1:8">
      <c r="A66" s="25">
        <v>17</v>
      </c>
      <c r="B66" s="26" t="s">
        <v>65</v>
      </c>
      <c r="C66" s="27">
        <v>2000</v>
      </c>
      <c r="D66" s="37">
        <v>2000</v>
      </c>
      <c r="E66" s="27">
        <v>2497.3654940000001</v>
      </c>
      <c r="F66" s="39">
        <v>2497.3654940000001</v>
      </c>
      <c r="G66" s="38">
        <f t="shared" si="0"/>
        <v>124.86827470000001</v>
      </c>
      <c r="H66" s="38">
        <f t="shared" si="0"/>
        <v>124.86827470000001</v>
      </c>
    </row>
    <row r="67" spans="1:8">
      <c r="A67" s="25">
        <v>18</v>
      </c>
      <c r="B67" s="26" t="s">
        <v>66</v>
      </c>
      <c r="C67" s="52">
        <v>0</v>
      </c>
      <c r="D67" s="52">
        <v>0</v>
      </c>
      <c r="E67" s="52">
        <v>0</v>
      </c>
      <c r="F67" s="52">
        <v>0</v>
      </c>
      <c r="G67" s="52"/>
      <c r="H67" s="52"/>
    </row>
    <row r="68" spans="1:8" ht="29.25">
      <c r="A68" s="25">
        <v>19</v>
      </c>
      <c r="B68" s="26" t="s">
        <v>67</v>
      </c>
      <c r="C68" s="52">
        <v>0</v>
      </c>
      <c r="D68" s="52">
        <v>0</v>
      </c>
      <c r="E68" s="52">
        <v>7077.4929990000001</v>
      </c>
      <c r="F68" s="52">
        <v>7077.4929990000001</v>
      </c>
      <c r="G68" s="52"/>
      <c r="H68" s="52"/>
    </row>
    <row r="69" spans="1:8">
      <c r="A69" s="25">
        <v>20</v>
      </c>
      <c r="B69" s="26" t="s">
        <v>68</v>
      </c>
      <c r="C69" s="52">
        <v>0</v>
      </c>
      <c r="D69" s="52">
        <v>0</v>
      </c>
      <c r="E69" s="52">
        <v>0</v>
      </c>
      <c r="F69" s="52">
        <v>0</v>
      </c>
      <c r="G69" s="52"/>
      <c r="H69" s="52"/>
    </row>
    <row r="70" spans="1:8">
      <c r="A70" s="25">
        <v>21</v>
      </c>
      <c r="B70" s="26" t="s">
        <v>69</v>
      </c>
      <c r="C70" s="52">
        <v>38310</v>
      </c>
      <c r="D70" s="52">
        <v>0</v>
      </c>
      <c r="E70" s="52">
        <v>40158.198666999997</v>
      </c>
      <c r="F70" s="52">
        <v>160.07670300000001</v>
      </c>
      <c r="G70" s="52"/>
      <c r="H70" s="52"/>
    </row>
    <row r="71" spans="1:8">
      <c r="A71" s="25" t="s">
        <v>70</v>
      </c>
      <c r="B71" s="26" t="s">
        <v>71</v>
      </c>
      <c r="C71" s="52">
        <v>0</v>
      </c>
      <c r="D71" s="52">
        <v>0</v>
      </c>
      <c r="E71" s="52">
        <v>0</v>
      </c>
      <c r="F71" s="52">
        <v>0</v>
      </c>
      <c r="G71" s="52"/>
      <c r="H71" s="52"/>
    </row>
    <row r="72" spans="1:8">
      <c r="A72" s="25" t="s">
        <v>72</v>
      </c>
      <c r="B72" s="26" t="s">
        <v>73</v>
      </c>
      <c r="C72" s="52">
        <v>70000</v>
      </c>
      <c r="D72" s="52">
        <v>0</v>
      </c>
      <c r="E72" s="52">
        <v>88619.123502000002</v>
      </c>
      <c r="F72" s="52">
        <v>0</v>
      </c>
      <c r="G72" s="28">
        <f t="shared" si="0"/>
        <v>126.59874786</v>
      </c>
      <c r="H72" s="52"/>
    </row>
    <row r="73" spans="1:8">
      <c r="A73" s="30">
        <v>1</v>
      </c>
      <c r="B73" s="31" t="s">
        <v>74</v>
      </c>
      <c r="C73" s="36">
        <v>0</v>
      </c>
      <c r="D73" s="36">
        <v>0</v>
      </c>
      <c r="E73" s="36">
        <v>1148.9954909999999</v>
      </c>
      <c r="F73" s="36">
        <v>0</v>
      </c>
      <c r="G73" s="36"/>
      <c r="H73" s="36"/>
    </row>
    <row r="74" spans="1:8">
      <c r="A74" s="30">
        <v>2</v>
      </c>
      <c r="B74" s="31" t="s">
        <v>75</v>
      </c>
      <c r="C74" s="36">
        <v>0</v>
      </c>
      <c r="D74" s="36">
        <v>0</v>
      </c>
      <c r="E74" s="36">
        <v>7782.9421240000001</v>
      </c>
      <c r="F74" s="36">
        <v>0</v>
      </c>
      <c r="G74" s="36"/>
      <c r="H74" s="36"/>
    </row>
    <row r="75" spans="1:8">
      <c r="A75" s="30">
        <v>3</v>
      </c>
      <c r="B75" s="31" t="s">
        <v>76</v>
      </c>
      <c r="C75" s="36">
        <v>0</v>
      </c>
      <c r="D75" s="36">
        <v>0</v>
      </c>
      <c r="E75" s="36">
        <v>0</v>
      </c>
      <c r="F75" s="36">
        <v>0</v>
      </c>
      <c r="G75" s="36"/>
      <c r="H75" s="36"/>
    </row>
    <row r="76" spans="1:8">
      <c r="A76" s="30">
        <v>4</v>
      </c>
      <c r="B76" s="31" t="s">
        <v>77</v>
      </c>
      <c r="C76" s="36">
        <v>0</v>
      </c>
      <c r="D76" s="36">
        <v>0</v>
      </c>
      <c r="E76" s="36">
        <v>79324.003735999999</v>
      </c>
      <c r="F76" s="36">
        <v>0</v>
      </c>
      <c r="G76" s="36"/>
      <c r="H76" s="36"/>
    </row>
    <row r="77" spans="1:8">
      <c r="A77" s="30">
        <v>5</v>
      </c>
      <c r="B77" s="31" t="s">
        <v>78</v>
      </c>
      <c r="C77" s="36">
        <v>0</v>
      </c>
      <c r="D77" s="36">
        <v>0</v>
      </c>
      <c r="E77" s="36">
        <v>233.25974400000001</v>
      </c>
      <c r="F77" s="36">
        <v>0</v>
      </c>
      <c r="G77" s="36"/>
      <c r="H77" s="36"/>
    </row>
    <row r="78" spans="1:8">
      <c r="A78" s="30">
        <v>6</v>
      </c>
      <c r="B78" s="31" t="s">
        <v>79</v>
      </c>
      <c r="C78" s="36">
        <v>0</v>
      </c>
      <c r="D78" s="36">
        <v>0</v>
      </c>
      <c r="E78" s="36">
        <v>0</v>
      </c>
      <c r="F78" s="36">
        <v>0</v>
      </c>
      <c r="G78" s="36"/>
      <c r="H78" s="36"/>
    </row>
    <row r="79" spans="1:8">
      <c r="A79" s="30">
        <v>7</v>
      </c>
      <c r="B79" s="31" t="s">
        <v>80</v>
      </c>
      <c r="C79" s="36">
        <v>0</v>
      </c>
      <c r="D79" s="36">
        <v>0</v>
      </c>
      <c r="E79" s="36">
        <v>5.3919100000000002</v>
      </c>
      <c r="F79" s="36">
        <v>0</v>
      </c>
      <c r="G79" s="36"/>
      <c r="H79" s="36"/>
    </row>
    <row r="80" spans="1:8">
      <c r="A80" s="30">
        <v>8</v>
      </c>
      <c r="B80" s="31" t="s">
        <v>81</v>
      </c>
      <c r="C80" s="36">
        <v>0</v>
      </c>
      <c r="D80" s="36">
        <v>0</v>
      </c>
      <c r="E80" s="36">
        <v>0</v>
      </c>
      <c r="F80" s="36">
        <v>0</v>
      </c>
      <c r="G80" s="36"/>
      <c r="H80" s="36"/>
    </row>
    <row r="81" spans="1:8">
      <c r="A81" s="30">
        <v>9</v>
      </c>
      <c r="B81" s="31" t="s">
        <v>82</v>
      </c>
      <c r="C81" s="36">
        <v>0</v>
      </c>
      <c r="D81" s="36">
        <v>0</v>
      </c>
      <c r="E81" s="36">
        <v>124.530497</v>
      </c>
      <c r="F81" s="36">
        <v>0</v>
      </c>
      <c r="G81" s="36"/>
      <c r="H81" s="36"/>
    </row>
    <row r="82" spans="1:8">
      <c r="A82" s="25" t="s">
        <v>83</v>
      </c>
      <c r="B82" s="26" t="s">
        <v>84</v>
      </c>
      <c r="C82" s="52">
        <v>45374</v>
      </c>
      <c r="D82" s="52">
        <v>45374</v>
      </c>
      <c r="E82" s="52">
        <v>33279.365663999997</v>
      </c>
      <c r="F82" s="52">
        <v>5453.2886109999999</v>
      </c>
      <c r="G82" s="38">
        <f>E82/C82*100</f>
        <v>73.344571040684087</v>
      </c>
      <c r="H82" s="38">
        <f>F82/D82*100</f>
        <v>12.018531782518622</v>
      </c>
    </row>
    <row r="83" spans="1:8">
      <c r="A83" s="25" t="s">
        <v>16</v>
      </c>
      <c r="B83" s="53" t="s">
        <v>85</v>
      </c>
      <c r="C83" s="52">
        <v>0</v>
      </c>
      <c r="D83" s="52">
        <v>0</v>
      </c>
      <c r="E83" s="52">
        <v>0</v>
      </c>
      <c r="F83" s="52">
        <v>0</v>
      </c>
      <c r="G83" s="52"/>
      <c r="H83" s="52"/>
    </row>
    <row r="84" spans="1:8">
      <c r="A84" s="25" t="s">
        <v>86</v>
      </c>
      <c r="B84" s="53" t="s">
        <v>87</v>
      </c>
      <c r="C84" s="52">
        <v>0</v>
      </c>
      <c r="D84" s="52">
        <v>0</v>
      </c>
      <c r="E84" s="52">
        <v>164719.75610900001</v>
      </c>
      <c r="F84" s="52">
        <v>164719.75610900001</v>
      </c>
      <c r="G84" s="52"/>
      <c r="H84" s="52"/>
    </row>
    <row r="85" spans="1:8">
      <c r="A85" s="54" t="s">
        <v>88</v>
      </c>
      <c r="B85" s="53" t="s">
        <v>89</v>
      </c>
      <c r="C85" s="52">
        <v>350000</v>
      </c>
      <c r="D85" s="52">
        <v>350000</v>
      </c>
      <c r="E85" s="52">
        <v>8423901.8546309993</v>
      </c>
      <c r="F85" s="52">
        <v>8423901.8546309993</v>
      </c>
      <c r="G85" s="38">
        <f>E85/C85*100</f>
        <v>2406.8291013231428</v>
      </c>
      <c r="H85" s="38">
        <f>F85/D85*100</f>
        <v>2406.8291013231428</v>
      </c>
    </row>
    <row r="86" spans="1:8">
      <c r="A86" s="54" t="s">
        <v>90</v>
      </c>
      <c r="B86" s="53" t="s">
        <v>91</v>
      </c>
      <c r="C86" s="52">
        <v>34000</v>
      </c>
      <c r="D86" s="52">
        <v>34000</v>
      </c>
      <c r="E86" s="52">
        <v>1859.4280000000001</v>
      </c>
      <c r="F86" s="52">
        <v>1859.4280000000001</v>
      </c>
      <c r="G86" s="52"/>
      <c r="H86" s="52"/>
    </row>
    <row r="87" spans="1:8">
      <c r="A87" s="54" t="s">
        <v>92</v>
      </c>
      <c r="B87" s="53" t="s">
        <v>93</v>
      </c>
      <c r="C87" s="52">
        <v>0</v>
      </c>
      <c r="D87" s="52">
        <v>0</v>
      </c>
      <c r="E87" s="52">
        <v>549094.50974400004</v>
      </c>
      <c r="F87" s="52">
        <v>422135.61947699997</v>
      </c>
      <c r="G87" s="52"/>
      <c r="H87" s="52"/>
    </row>
    <row r="88" spans="1:8">
      <c r="A88" s="25" t="s">
        <v>94</v>
      </c>
      <c r="B88" s="53" t="s">
        <v>95</v>
      </c>
      <c r="C88" s="52">
        <v>0</v>
      </c>
      <c r="D88" s="52">
        <v>0</v>
      </c>
      <c r="E88" s="52">
        <v>18832.211314</v>
      </c>
      <c r="F88" s="52">
        <v>18832.211314</v>
      </c>
      <c r="G88" s="52"/>
      <c r="H88" s="52"/>
    </row>
    <row r="89" spans="1:8" ht="28.5">
      <c r="A89" s="25" t="s">
        <v>96</v>
      </c>
      <c r="B89" s="53" t="s">
        <v>97</v>
      </c>
      <c r="C89" s="52">
        <v>20000</v>
      </c>
      <c r="D89" s="52">
        <v>20000</v>
      </c>
      <c r="E89" s="52">
        <v>2879.4070000000002</v>
      </c>
      <c r="F89" s="52">
        <v>2879.4070000000002</v>
      </c>
      <c r="G89" s="38">
        <f>E89/C89*100</f>
        <v>14.397034999999999</v>
      </c>
      <c r="H89" s="38">
        <f>F89/D89*100</f>
        <v>14.397034999999999</v>
      </c>
    </row>
    <row r="90" spans="1:8">
      <c r="A90" s="55"/>
      <c r="B90" s="56"/>
      <c r="C90" s="57"/>
      <c r="D90" s="57"/>
      <c r="E90" s="57"/>
      <c r="F90" s="58"/>
      <c r="G90" s="59"/>
      <c r="H90" s="55"/>
    </row>
  </sheetData>
  <mergeCells count="11">
    <mergeCell ref="A8:A9"/>
    <mergeCell ref="B8:B9"/>
    <mergeCell ref="C8:D8"/>
    <mergeCell ref="E8:F8"/>
    <mergeCell ref="G8:H8"/>
    <mergeCell ref="A1:H1"/>
    <mergeCell ref="A2:H2"/>
    <mergeCell ref="A3:H3"/>
    <mergeCell ref="A4:H4"/>
    <mergeCell ref="A5:H5"/>
    <mergeCell ref="F7:H7"/>
  </mergeCells>
  <printOptions horizontalCentered="1"/>
  <pageMargins left="0.98425196850393704" right="0.59055118110236227" top="0.78740157480314965" bottom="0.78740157480314965" header="0.31496062992125984" footer="0.31496062992125984"/>
  <pageSetup paperSize="9" scale="56" fitToHeight="0" orientation="portrait" r:id="rId1"/>
  <headerFooter>
    <oddFooter>&amp;C&amp;10Biểu số 63/CK-NSNN - Thông tư số 343/2016/TT-BTC - Trang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33342-1AA5-40BD-A2DC-B6428AB58F0E}">
  <sheetPr>
    <tabColor rgb="FF0070C0"/>
    <pageSetUpPr fitToPage="1"/>
  </sheetPr>
  <dimension ref="A1:L79"/>
  <sheetViews>
    <sheetView topLeftCell="A24" zoomScale="90" zoomScaleNormal="90" workbookViewId="0">
      <selection activeCell="A4" sqref="A4:H4"/>
    </sheetView>
  </sheetViews>
  <sheetFormatPr defaultColWidth="8" defaultRowHeight="15.75"/>
  <cols>
    <col min="1" max="1" width="5.5" style="66" customWidth="1"/>
    <col min="2" max="2" width="51.125" style="66" customWidth="1"/>
    <col min="3" max="3" width="14.125" style="66" customWidth="1"/>
    <col min="4" max="4" width="16.5" style="66" customWidth="1"/>
    <col min="5" max="5" width="14.5" style="66" customWidth="1"/>
    <col min="6" max="6" width="12.5" style="66" customWidth="1"/>
    <col min="7" max="7" width="12.25" style="66" customWidth="1"/>
    <col min="8" max="8" width="11.25" style="66" customWidth="1"/>
    <col min="9" max="9" width="8" style="66"/>
    <col min="10" max="11" width="11" style="66" hidden="1" customWidth="1"/>
    <col min="12" max="12" width="0" style="66" hidden="1" customWidth="1"/>
    <col min="13" max="256" width="8" style="66"/>
    <col min="257" max="257" width="5.5" style="66" customWidth="1"/>
    <col min="258" max="258" width="51.125" style="66" customWidth="1"/>
    <col min="259" max="259" width="14.125" style="66" customWidth="1"/>
    <col min="260" max="260" width="16.5" style="66" customWidth="1"/>
    <col min="261" max="261" width="14.5" style="66" customWidth="1"/>
    <col min="262" max="262" width="12.5" style="66" customWidth="1"/>
    <col min="263" max="263" width="12.25" style="66" customWidth="1"/>
    <col min="264" max="264" width="11.25" style="66" customWidth="1"/>
    <col min="265" max="265" width="8" style="66"/>
    <col min="266" max="268" width="0" style="66" hidden="1" customWidth="1"/>
    <col min="269" max="512" width="8" style="66"/>
    <col min="513" max="513" width="5.5" style="66" customWidth="1"/>
    <col min="514" max="514" width="51.125" style="66" customWidth="1"/>
    <col min="515" max="515" width="14.125" style="66" customWidth="1"/>
    <col min="516" max="516" width="16.5" style="66" customWidth="1"/>
    <col min="517" max="517" width="14.5" style="66" customWidth="1"/>
    <col min="518" max="518" width="12.5" style="66" customWidth="1"/>
    <col min="519" max="519" width="12.25" style="66" customWidth="1"/>
    <col min="520" max="520" width="11.25" style="66" customWidth="1"/>
    <col min="521" max="521" width="8" style="66"/>
    <col min="522" max="524" width="0" style="66" hidden="1" customWidth="1"/>
    <col min="525" max="768" width="8" style="66"/>
    <col min="769" max="769" width="5.5" style="66" customWidth="1"/>
    <col min="770" max="770" width="51.125" style="66" customWidth="1"/>
    <col min="771" max="771" width="14.125" style="66" customWidth="1"/>
    <col min="772" max="772" width="16.5" style="66" customWidth="1"/>
    <col min="773" max="773" width="14.5" style="66" customWidth="1"/>
    <col min="774" max="774" width="12.5" style="66" customWidth="1"/>
    <col min="775" max="775" width="12.25" style="66" customWidth="1"/>
    <col min="776" max="776" width="11.25" style="66" customWidth="1"/>
    <col min="777" max="777" width="8" style="66"/>
    <col min="778" max="780" width="0" style="66" hidden="1" customWidth="1"/>
    <col min="781" max="1024" width="8" style="66"/>
    <col min="1025" max="1025" width="5.5" style="66" customWidth="1"/>
    <col min="1026" max="1026" width="51.125" style="66" customWidth="1"/>
    <col min="1027" max="1027" width="14.125" style="66" customWidth="1"/>
    <col min="1028" max="1028" width="16.5" style="66" customWidth="1"/>
    <col min="1029" max="1029" width="14.5" style="66" customWidth="1"/>
    <col min="1030" max="1030" width="12.5" style="66" customWidth="1"/>
    <col min="1031" max="1031" width="12.25" style="66" customWidth="1"/>
    <col min="1032" max="1032" width="11.25" style="66" customWidth="1"/>
    <col min="1033" max="1033" width="8" style="66"/>
    <col min="1034" max="1036" width="0" style="66" hidden="1" customWidth="1"/>
    <col min="1037" max="1280" width="8" style="66"/>
    <col min="1281" max="1281" width="5.5" style="66" customWidth="1"/>
    <col min="1282" max="1282" width="51.125" style="66" customWidth="1"/>
    <col min="1283" max="1283" width="14.125" style="66" customWidth="1"/>
    <col min="1284" max="1284" width="16.5" style="66" customWidth="1"/>
    <col min="1285" max="1285" width="14.5" style="66" customWidth="1"/>
    <col min="1286" max="1286" width="12.5" style="66" customWidth="1"/>
    <col min="1287" max="1287" width="12.25" style="66" customWidth="1"/>
    <col min="1288" max="1288" width="11.25" style="66" customWidth="1"/>
    <col min="1289" max="1289" width="8" style="66"/>
    <col min="1290" max="1292" width="0" style="66" hidden="1" customWidth="1"/>
    <col min="1293" max="1536" width="8" style="66"/>
    <col min="1537" max="1537" width="5.5" style="66" customWidth="1"/>
    <col min="1538" max="1538" width="51.125" style="66" customWidth="1"/>
    <col min="1539" max="1539" width="14.125" style="66" customWidth="1"/>
    <col min="1540" max="1540" width="16.5" style="66" customWidth="1"/>
    <col min="1541" max="1541" width="14.5" style="66" customWidth="1"/>
    <col min="1542" max="1542" width="12.5" style="66" customWidth="1"/>
    <col min="1543" max="1543" width="12.25" style="66" customWidth="1"/>
    <col min="1544" max="1544" width="11.25" style="66" customWidth="1"/>
    <col min="1545" max="1545" width="8" style="66"/>
    <col min="1546" max="1548" width="0" style="66" hidden="1" customWidth="1"/>
    <col min="1549" max="1792" width="8" style="66"/>
    <col min="1793" max="1793" width="5.5" style="66" customWidth="1"/>
    <col min="1794" max="1794" width="51.125" style="66" customWidth="1"/>
    <col min="1795" max="1795" width="14.125" style="66" customWidth="1"/>
    <col min="1796" max="1796" width="16.5" style="66" customWidth="1"/>
    <col min="1797" max="1797" width="14.5" style="66" customWidth="1"/>
    <col min="1798" max="1798" width="12.5" style="66" customWidth="1"/>
    <col min="1799" max="1799" width="12.25" style="66" customWidth="1"/>
    <col min="1800" max="1800" width="11.25" style="66" customWidth="1"/>
    <col min="1801" max="1801" width="8" style="66"/>
    <col min="1802" max="1804" width="0" style="66" hidden="1" customWidth="1"/>
    <col min="1805" max="2048" width="8" style="66"/>
    <col min="2049" max="2049" width="5.5" style="66" customWidth="1"/>
    <col min="2050" max="2050" width="51.125" style="66" customWidth="1"/>
    <col min="2051" max="2051" width="14.125" style="66" customWidth="1"/>
    <col min="2052" max="2052" width="16.5" style="66" customWidth="1"/>
    <col min="2053" max="2053" width="14.5" style="66" customWidth="1"/>
    <col min="2054" max="2054" width="12.5" style="66" customWidth="1"/>
    <col min="2055" max="2055" width="12.25" style="66" customWidth="1"/>
    <col min="2056" max="2056" width="11.25" style="66" customWidth="1"/>
    <col min="2057" max="2057" width="8" style="66"/>
    <col min="2058" max="2060" width="0" style="66" hidden="1" customWidth="1"/>
    <col min="2061" max="2304" width="8" style="66"/>
    <col min="2305" max="2305" width="5.5" style="66" customWidth="1"/>
    <col min="2306" max="2306" width="51.125" style="66" customWidth="1"/>
    <col min="2307" max="2307" width="14.125" style="66" customWidth="1"/>
    <col min="2308" max="2308" width="16.5" style="66" customWidth="1"/>
    <col min="2309" max="2309" width="14.5" style="66" customWidth="1"/>
    <col min="2310" max="2310" width="12.5" style="66" customWidth="1"/>
    <col min="2311" max="2311" width="12.25" style="66" customWidth="1"/>
    <col min="2312" max="2312" width="11.25" style="66" customWidth="1"/>
    <col min="2313" max="2313" width="8" style="66"/>
    <col min="2314" max="2316" width="0" style="66" hidden="1" customWidth="1"/>
    <col min="2317" max="2560" width="8" style="66"/>
    <col min="2561" max="2561" width="5.5" style="66" customWidth="1"/>
    <col min="2562" max="2562" width="51.125" style="66" customWidth="1"/>
    <col min="2563" max="2563" width="14.125" style="66" customWidth="1"/>
    <col min="2564" max="2564" width="16.5" style="66" customWidth="1"/>
    <col min="2565" max="2565" width="14.5" style="66" customWidth="1"/>
    <col min="2566" max="2566" width="12.5" style="66" customWidth="1"/>
    <col min="2567" max="2567" width="12.25" style="66" customWidth="1"/>
    <col min="2568" max="2568" width="11.25" style="66" customWidth="1"/>
    <col min="2569" max="2569" width="8" style="66"/>
    <col min="2570" max="2572" width="0" style="66" hidden="1" customWidth="1"/>
    <col min="2573" max="2816" width="8" style="66"/>
    <col min="2817" max="2817" width="5.5" style="66" customWidth="1"/>
    <col min="2818" max="2818" width="51.125" style="66" customWidth="1"/>
    <col min="2819" max="2819" width="14.125" style="66" customWidth="1"/>
    <col min="2820" max="2820" width="16.5" style="66" customWidth="1"/>
    <col min="2821" max="2821" width="14.5" style="66" customWidth="1"/>
    <col min="2822" max="2822" width="12.5" style="66" customWidth="1"/>
    <col min="2823" max="2823" width="12.25" style="66" customWidth="1"/>
    <col min="2824" max="2824" width="11.25" style="66" customWidth="1"/>
    <col min="2825" max="2825" width="8" style="66"/>
    <col min="2826" max="2828" width="0" style="66" hidden="1" customWidth="1"/>
    <col min="2829" max="3072" width="8" style="66"/>
    <col min="3073" max="3073" width="5.5" style="66" customWidth="1"/>
    <col min="3074" max="3074" width="51.125" style="66" customWidth="1"/>
    <col min="3075" max="3075" width="14.125" style="66" customWidth="1"/>
    <col min="3076" max="3076" width="16.5" style="66" customWidth="1"/>
    <col min="3077" max="3077" width="14.5" style="66" customWidth="1"/>
    <col min="3078" max="3078" width="12.5" style="66" customWidth="1"/>
    <col min="3079" max="3079" width="12.25" style="66" customWidth="1"/>
    <col min="3080" max="3080" width="11.25" style="66" customWidth="1"/>
    <col min="3081" max="3081" width="8" style="66"/>
    <col min="3082" max="3084" width="0" style="66" hidden="1" customWidth="1"/>
    <col min="3085" max="3328" width="8" style="66"/>
    <col min="3329" max="3329" width="5.5" style="66" customWidth="1"/>
    <col min="3330" max="3330" width="51.125" style="66" customWidth="1"/>
    <col min="3331" max="3331" width="14.125" style="66" customWidth="1"/>
    <col min="3332" max="3332" width="16.5" style="66" customWidth="1"/>
    <col min="3333" max="3333" width="14.5" style="66" customWidth="1"/>
    <col min="3334" max="3334" width="12.5" style="66" customWidth="1"/>
    <col min="3335" max="3335" width="12.25" style="66" customWidth="1"/>
    <col min="3336" max="3336" width="11.25" style="66" customWidth="1"/>
    <col min="3337" max="3337" width="8" style="66"/>
    <col min="3338" max="3340" width="0" style="66" hidden="1" customWidth="1"/>
    <col min="3341" max="3584" width="8" style="66"/>
    <col min="3585" max="3585" width="5.5" style="66" customWidth="1"/>
    <col min="3586" max="3586" width="51.125" style="66" customWidth="1"/>
    <col min="3587" max="3587" width="14.125" style="66" customWidth="1"/>
    <col min="3588" max="3588" width="16.5" style="66" customWidth="1"/>
    <col min="3589" max="3589" width="14.5" style="66" customWidth="1"/>
    <col min="3590" max="3590" width="12.5" style="66" customWidth="1"/>
    <col min="3591" max="3591" width="12.25" style="66" customWidth="1"/>
    <col min="3592" max="3592" width="11.25" style="66" customWidth="1"/>
    <col min="3593" max="3593" width="8" style="66"/>
    <col min="3594" max="3596" width="0" style="66" hidden="1" customWidth="1"/>
    <col min="3597" max="3840" width="8" style="66"/>
    <col min="3841" max="3841" width="5.5" style="66" customWidth="1"/>
    <col min="3842" max="3842" width="51.125" style="66" customWidth="1"/>
    <col min="3843" max="3843" width="14.125" style="66" customWidth="1"/>
    <col min="3844" max="3844" width="16.5" style="66" customWidth="1"/>
    <col min="3845" max="3845" width="14.5" style="66" customWidth="1"/>
    <col min="3846" max="3846" width="12.5" style="66" customWidth="1"/>
    <col min="3847" max="3847" width="12.25" style="66" customWidth="1"/>
    <col min="3848" max="3848" width="11.25" style="66" customWidth="1"/>
    <col min="3849" max="3849" width="8" style="66"/>
    <col min="3850" max="3852" width="0" style="66" hidden="1" customWidth="1"/>
    <col min="3853" max="4096" width="8" style="66"/>
    <col min="4097" max="4097" width="5.5" style="66" customWidth="1"/>
    <col min="4098" max="4098" width="51.125" style="66" customWidth="1"/>
    <col min="4099" max="4099" width="14.125" style="66" customWidth="1"/>
    <col min="4100" max="4100" width="16.5" style="66" customWidth="1"/>
    <col min="4101" max="4101" width="14.5" style="66" customWidth="1"/>
    <col min="4102" max="4102" width="12.5" style="66" customWidth="1"/>
    <col min="4103" max="4103" width="12.25" style="66" customWidth="1"/>
    <col min="4104" max="4104" width="11.25" style="66" customWidth="1"/>
    <col min="4105" max="4105" width="8" style="66"/>
    <col min="4106" max="4108" width="0" style="66" hidden="1" customWidth="1"/>
    <col min="4109" max="4352" width="8" style="66"/>
    <col min="4353" max="4353" width="5.5" style="66" customWidth="1"/>
    <col min="4354" max="4354" width="51.125" style="66" customWidth="1"/>
    <col min="4355" max="4355" width="14.125" style="66" customWidth="1"/>
    <col min="4356" max="4356" width="16.5" style="66" customWidth="1"/>
    <col min="4357" max="4357" width="14.5" style="66" customWidth="1"/>
    <col min="4358" max="4358" width="12.5" style="66" customWidth="1"/>
    <col min="4359" max="4359" width="12.25" style="66" customWidth="1"/>
    <col min="4360" max="4360" width="11.25" style="66" customWidth="1"/>
    <col min="4361" max="4361" width="8" style="66"/>
    <col min="4362" max="4364" width="0" style="66" hidden="1" customWidth="1"/>
    <col min="4365" max="4608" width="8" style="66"/>
    <col min="4609" max="4609" width="5.5" style="66" customWidth="1"/>
    <col min="4610" max="4610" width="51.125" style="66" customWidth="1"/>
    <col min="4611" max="4611" width="14.125" style="66" customWidth="1"/>
    <col min="4612" max="4612" width="16.5" style="66" customWidth="1"/>
    <col min="4613" max="4613" width="14.5" style="66" customWidth="1"/>
    <col min="4614" max="4614" width="12.5" style="66" customWidth="1"/>
    <col min="4615" max="4615" width="12.25" style="66" customWidth="1"/>
    <col min="4616" max="4616" width="11.25" style="66" customWidth="1"/>
    <col min="4617" max="4617" width="8" style="66"/>
    <col min="4618" max="4620" width="0" style="66" hidden="1" customWidth="1"/>
    <col min="4621" max="4864" width="8" style="66"/>
    <col min="4865" max="4865" width="5.5" style="66" customWidth="1"/>
    <col min="4866" max="4866" width="51.125" style="66" customWidth="1"/>
    <col min="4867" max="4867" width="14.125" style="66" customWidth="1"/>
    <col min="4868" max="4868" width="16.5" style="66" customWidth="1"/>
    <col min="4869" max="4869" width="14.5" style="66" customWidth="1"/>
    <col min="4870" max="4870" width="12.5" style="66" customWidth="1"/>
    <col min="4871" max="4871" width="12.25" style="66" customWidth="1"/>
    <col min="4872" max="4872" width="11.25" style="66" customWidth="1"/>
    <col min="4873" max="4873" width="8" style="66"/>
    <col min="4874" max="4876" width="0" style="66" hidden="1" customWidth="1"/>
    <col min="4877" max="5120" width="8" style="66"/>
    <col min="5121" max="5121" width="5.5" style="66" customWidth="1"/>
    <col min="5122" max="5122" width="51.125" style="66" customWidth="1"/>
    <col min="5123" max="5123" width="14.125" style="66" customWidth="1"/>
    <col min="5124" max="5124" width="16.5" style="66" customWidth="1"/>
    <col min="5125" max="5125" width="14.5" style="66" customWidth="1"/>
    <col min="5126" max="5126" width="12.5" style="66" customWidth="1"/>
    <col min="5127" max="5127" width="12.25" style="66" customWidth="1"/>
    <col min="5128" max="5128" width="11.25" style="66" customWidth="1"/>
    <col min="5129" max="5129" width="8" style="66"/>
    <col min="5130" max="5132" width="0" style="66" hidden="1" customWidth="1"/>
    <col min="5133" max="5376" width="8" style="66"/>
    <col min="5377" max="5377" width="5.5" style="66" customWidth="1"/>
    <col min="5378" max="5378" width="51.125" style="66" customWidth="1"/>
    <col min="5379" max="5379" width="14.125" style="66" customWidth="1"/>
    <col min="5380" max="5380" width="16.5" style="66" customWidth="1"/>
    <col min="5381" max="5381" width="14.5" style="66" customWidth="1"/>
    <col min="5382" max="5382" width="12.5" style="66" customWidth="1"/>
    <col min="5383" max="5383" width="12.25" style="66" customWidth="1"/>
    <col min="5384" max="5384" width="11.25" style="66" customWidth="1"/>
    <col min="5385" max="5385" width="8" style="66"/>
    <col min="5386" max="5388" width="0" style="66" hidden="1" customWidth="1"/>
    <col min="5389" max="5632" width="8" style="66"/>
    <col min="5633" max="5633" width="5.5" style="66" customWidth="1"/>
    <col min="5634" max="5634" width="51.125" style="66" customWidth="1"/>
    <col min="5635" max="5635" width="14.125" style="66" customWidth="1"/>
    <col min="5636" max="5636" width="16.5" style="66" customWidth="1"/>
    <col min="5637" max="5637" width="14.5" style="66" customWidth="1"/>
    <col min="5638" max="5638" width="12.5" style="66" customWidth="1"/>
    <col min="5639" max="5639" width="12.25" style="66" customWidth="1"/>
    <col min="5640" max="5640" width="11.25" style="66" customWidth="1"/>
    <col min="5641" max="5641" width="8" style="66"/>
    <col min="5642" max="5644" width="0" style="66" hidden="1" customWidth="1"/>
    <col min="5645" max="5888" width="8" style="66"/>
    <col min="5889" max="5889" width="5.5" style="66" customWidth="1"/>
    <col min="5890" max="5890" width="51.125" style="66" customWidth="1"/>
    <col min="5891" max="5891" width="14.125" style="66" customWidth="1"/>
    <col min="5892" max="5892" width="16.5" style="66" customWidth="1"/>
    <col min="5893" max="5893" width="14.5" style="66" customWidth="1"/>
    <col min="5894" max="5894" width="12.5" style="66" customWidth="1"/>
    <col min="5895" max="5895" width="12.25" style="66" customWidth="1"/>
    <col min="5896" max="5896" width="11.25" style="66" customWidth="1"/>
    <col min="5897" max="5897" width="8" style="66"/>
    <col min="5898" max="5900" width="0" style="66" hidden="1" customWidth="1"/>
    <col min="5901" max="6144" width="8" style="66"/>
    <col min="6145" max="6145" width="5.5" style="66" customWidth="1"/>
    <col min="6146" max="6146" width="51.125" style="66" customWidth="1"/>
    <col min="6147" max="6147" width="14.125" style="66" customWidth="1"/>
    <col min="6148" max="6148" width="16.5" style="66" customWidth="1"/>
    <col min="6149" max="6149" width="14.5" style="66" customWidth="1"/>
    <col min="6150" max="6150" width="12.5" style="66" customWidth="1"/>
    <col min="6151" max="6151" width="12.25" style="66" customWidth="1"/>
    <col min="6152" max="6152" width="11.25" style="66" customWidth="1"/>
    <col min="6153" max="6153" width="8" style="66"/>
    <col min="6154" max="6156" width="0" style="66" hidden="1" customWidth="1"/>
    <col min="6157" max="6400" width="8" style="66"/>
    <col min="6401" max="6401" width="5.5" style="66" customWidth="1"/>
    <col min="6402" max="6402" width="51.125" style="66" customWidth="1"/>
    <col min="6403" max="6403" width="14.125" style="66" customWidth="1"/>
    <col min="6404" max="6404" width="16.5" style="66" customWidth="1"/>
    <col min="6405" max="6405" width="14.5" style="66" customWidth="1"/>
    <col min="6406" max="6406" width="12.5" style="66" customWidth="1"/>
    <col min="6407" max="6407" width="12.25" style="66" customWidth="1"/>
    <col min="6408" max="6408" width="11.25" style="66" customWidth="1"/>
    <col min="6409" max="6409" width="8" style="66"/>
    <col min="6410" max="6412" width="0" style="66" hidden="1" customWidth="1"/>
    <col min="6413" max="6656" width="8" style="66"/>
    <col min="6657" max="6657" width="5.5" style="66" customWidth="1"/>
    <col min="6658" max="6658" width="51.125" style="66" customWidth="1"/>
    <col min="6659" max="6659" width="14.125" style="66" customWidth="1"/>
    <col min="6660" max="6660" width="16.5" style="66" customWidth="1"/>
    <col min="6661" max="6661" width="14.5" style="66" customWidth="1"/>
    <col min="6662" max="6662" width="12.5" style="66" customWidth="1"/>
    <col min="6663" max="6663" width="12.25" style="66" customWidth="1"/>
    <col min="6664" max="6664" width="11.25" style="66" customWidth="1"/>
    <col min="6665" max="6665" width="8" style="66"/>
    <col min="6666" max="6668" width="0" style="66" hidden="1" customWidth="1"/>
    <col min="6669" max="6912" width="8" style="66"/>
    <col min="6913" max="6913" width="5.5" style="66" customWidth="1"/>
    <col min="6914" max="6914" width="51.125" style="66" customWidth="1"/>
    <col min="6915" max="6915" width="14.125" style="66" customWidth="1"/>
    <col min="6916" max="6916" width="16.5" style="66" customWidth="1"/>
    <col min="6917" max="6917" width="14.5" style="66" customWidth="1"/>
    <col min="6918" max="6918" width="12.5" style="66" customWidth="1"/>
    <col min="6919" max="6919" width="12.25" style="66" customWidth="1"/>
    <col min="6920" max="6920" width="11.25" style="66" customWidth="1"/>
    <col min="6921" max="6921" width="8" style="66"/>
    <col min="6922" max="6924" width="0" style="66" hidden="1" customWidth="1"/>
    <col min="6925" max="7168" width="8" style="66"/>
    <col min="7169" max="7169" width="5.5" style="66" customWidth="1"/>
    <col min="7170" max="7170" width="51.125" style="66" customWidth="1"/>
    <col min="7171" max="7171" width="14.125" style="66" customWidth="1"/>
    <col min="7172" max="7172" width="16.5" style="66" customWidth="1"/>
    <col min="7173" max="7173" width="14.5" style="66" customWidth="1"/>
    <col min="7174" max="7174" width="12.5" style="66" customWidth="1"/>
    <col min="7175" max="7175" width="12.25" style="66" customWidth="1"/>
    <col min="7176" max="7176" width="11.25" style="66" customWidth="1"/>
    <col min="7177" max="7177" width="8" style="66"/>
    <col min="7178" max="7180" width="0" style="66" hidden="1" customWidth="1"/>
    <col min="7181" max="7424" width="8" style="66"/>
    <col min="7425" max="7425" width="5.5" style="66" customWidth="1"/>
    <col min="7426" max="7426" width="51.125" style="66" customWidth="1"/>
    <col min="7427" max="7427" width="14.125" style="66" customWidth="1"/>
    <col min="7428" max="7428" width="16.5" style="66" customWidth="1"/>
    <col min="7429" max="7429" width="14.5" style="66" customWidth="1"/>
    <col min="7430" max="7430" width="12.5" style="66" customWidth="1"/>
    <col min="7431" max="7431" width="12.25" style="66" customWidth="1"/>
    <col min="7432" max="7432" width="11.25" style="66" customWidth="1"/>
    <col min="7433" max="7433" width="8" style="66"/>
    <col min="7434" max="7436" width="0" style="66" hidden="1" customWidth="1"/>
    <col min="7437" max="7680" width="8" style="66"/>
    <col min="7681" max="7681" width="5.5" style="66" customWidth="1"/>
    <col min="7682" max="7682" width="51.125" style="66" customWidth="1"/>
    <col min="7683" max="7683" width="14.125" style="66" customWidth="1"/>
    <col min="7684" max="7684" width="16.5" style="66" customWidth="1"/>
    <col min="7685" max="7685" width="14.5" style="66" customWidth="1"/>
    <col min="7686" max="7686" width="12.5" style="66" customWidth="1"/>
    <col min="7687" max="7687" width="12.25" style="66" customWidth="1"/>
    <col min="7688" max="7688" width="11.25" style="66" customWidth="1"/>
    <col min="7689" max="7689" width="8" style="66"/>
    <col min="7690" max="7692" width="0" style="66" hidden="1" customWidth="1"/>
    <col min="7693" max="7936" width="8" style="66"/>
    <col min="7937" max="7937" width="5.5" style="66" customWidth="1"/>
    <col min="7938" max="7938" width="51.125" style="66" customWidth="1"/>
    <col min="7939" max="7939" width="14.125" style="66" customWidth="1"/>
    <col min="7940" max="7940" width="16.5" style="66" customWidth="1"/>
    <col min="7941" max="7941" width="14.5" style="66" customWidth="1"/>
    <col min="7942" max="7942" width="12.5" style="66" customWidth="1"/>
    <col min="7943" max="7943" width="12.25" style="66" customWidth="1"/>
    <col min="7944" max="7944" width="11.25" style="66" customWidth="1"/>
    <col min="7945" max="7945" width="8" style="66"/>
    <col min="7946" max="7948" width="0" style="66" hidden="1" customWidth="1"/>
    <col min="7949" max="8192" width="8" style="66"/>
    <col min="8193" max="8193" width="5.5" style="66" customWidth="1"/>
    <col min="8194" max="8194" width="51.125" style="66" customWidth="1"/>
    <col min="8195" max="8195" width="14.125" style="66" customWidth="1"/>
    <col min="8196" max="8196" width="16.5" style="66" customWidth="1"/>
    <col min="8197" max="8197" width="14.5" style="66" customWidth="1"/>
    <col min="8198" max="8198" width="12.5" style="66" customWidth="1"/>
    <col min="8199" max="8199" width="12.25" style="66" customWidth="1"/>
    <col min="8200" max="8200" width="11.25" style="66" customWidth="1"/>
    <col min="8201" max="8201" width="8" style="66"/>
    <col min="8202" max="8204" width="0" style="66" hidden="1" customWidth="1"/>
    <col min="8205" max="8448" width="8" style="66"/>
    <col min="8449" max="8449" width="5.5" style="66" customWidth="1"/>
    <col min="8450" max="8450" width="51.125" style="66" customWidth="1"/>
    <col min="8451" max="8451" width="14.125" style="66" customWidth="1"/>
    <col min="8452" max="8452" width="16.5" style="66" customWidth="1"/>
    <col min="8453" max="8453" width="14.5" style="66" customWidth="1"/>
    <col min="8454" max="8454" width="12.5" style="66" customWidth="1"/>
    <col min="8455" max="8455" width="12.25" style="66" customWidth="1"/>
    <col min="8456" max="8456" width="11.25" style="66" customWidth="1"/>
    <col min="8457" max="8457" width="8" style="66"/>
    <col min="8458" max="8460" width="0" style="66" hidden="1" customWidth="1"/>
    <col min="8461" max="8704" width="8" style="66"/>
    <col min="8705" max="8705" width="5.5" style="66" customWidth="1"/>
    <col min="8706" max="8706" width="51.125" style="66" customWidth="1"/>
    <col min="8707" max="8707" width="14.125" style="66" customWidth="1"/>
    <col min="8708" max="8708" width="16.5" style="66" customWidth="1"/>
    <col min="8709" max="8709" width="14.5" style="66" customWidth="1"/>
    <col min="8710" max="8710" width="12.5" style="66" customWidth="1"/>
    <col min="8711" max="8711" width="12.25" style="66" customWidth="1"/>
    <col min="8712" max="8712" width="11.25" style="66" customWidth="1"/>
    <col min="8713" max="8713" width="8" style="66"/>
    <col min="8714" max="8716" width="0" style="66" hidden="1" customWidth="1"/>
    <col min="8717" max="8960" width="8" style="66"/>
    <col min="8961" max="8961" width="5.5" style="66" customWidth="1"/>
    <col min="8962" max="8962" width="51.125" style="66" customWidth="1"/>
    <col min="8963" max="8963" width="14.125" style="66" customWidth="1"/>
    <col min="8964" max="8964" width="16.5" style="66" customWidth="1"/>
    <col min="8965" max="8965" width="14.5" style="66" customWidth="1"/>
    <col min="8966" max="8966" width="12.5" style="66" customWidth="1"/>
    <col min="8967" max="8967" width="12.25" style="66" customWidth="1"/>
    <col min="8968" max="8968" width="11.25" style="66" customWidth="1"/>
    <col min="8969" max="8969" width="8" style="66"/>
    <col min="8970" max="8972" width="0" style="66" hidden="1" customWidth="1"/>
    <col min="8973" max="9216" width="8" style="66"/>
    <col min="9217" max="9217" width="5.5" style="66" customWidth="1"/>
    <col min="9218" max="9218" width="51.125" style="66" customWidth="1"/>
    <col min="9219" max="9219" width="14.125" style="66" customWidth="1"/>
    <col min="9220" max="9220" width="16.5" style="66" customWidth="1"/>
    <col min="9221" max="9221" width="14.5" style="66" customWidth="1"/>
    <col min="9222" max="9222" width="12.5" style="66" customWidth="1"/>
    <col min="9223" max="9223" width="12.25" style="66" customWidth="1"/>
    <col min="9224" max="9224" width="11.25" style="66" customWidth="1"/>
    <col min="9225" max="9225" width="8" style="66"/>
    <col min="9226" max="9228" width="0" style="66" hidden="1" customWidth="1"/>
    <col min="9229" max="9472" width="8" style="66"/>
    <col min="9473" max="9473" width="5.5" style="66" customWidth="1"/>
    <col min="9474" max="9474" width="51.125" style="66" customWidth="1"/>
    <col min="9475" max="9475" width="14.125" style="66" customWidth="1"/>
    <col min="9476" max="9476" width="16.5" style="66" customWidth="1"/>
    <col min="9477" max="9477" width="14.5" style="66" customWidth="1"/>
    <col min="9478" max="9478" width="12.5" style="66" customWidth="1"/>
    <col min="9479" max="9479" width="12.25" style="66" customWidth="1"/>
    <col min="9480" max="9480" width="11.25" style="66" customWidth="1"/>
    <col min="9481" max="9481" width="8" style="66"/>
    <col min="9482" max="9484" width="0" style="66" hidden="1" customWidth="1"/>
    <col min="9485" max="9728" width="8" style="66"/>
    <col min="9729" max="9729" width="5.5" style="66" customWidth="1"/>
    <col min="9730" max="9730" width="51.125" style="66" customWidth="1"/>
    <col min="9731" max="9731" width="14.125" style="66" customWidth="1"/>
    <col min="9732" max="9732" width="16.5" style="66" customWidth="1"/>
    <col min="9733" max="9733" width="14.5" style="66" customWidth="1"/>
    <col min="9734" max="9734" width="12.5" style="66" customWidth="1"/>
    <col min="9735" max="9735" width="12.25" style="66" customWidth="1"/>
    <col min="9736" max="9736" width="11.25" style="66" customWidth="1"/>
    <col min="9737" max="9737" width="8" style="66"/>
    <col min="9738" max="9740" width="0" style="66" hidden="1" customWidth="1"/>
    <col min="9741" max="9984" width="8" style="66"/>
    <col min="9985" max="9985" width="5.5" style="66" customWidth="1"/>
    <col min="9986" max="9986" width="51.125" style="66" customWidth="1"/>
    <col min="9987" max="9987" width="14.125" style="66" customWidth="1"/>
    <col min="9988" max="9988" width="16.5" style="66" customWidth="1"/>
    <col min="9989" max="9989" width="14.5" style="66" customWidth="1"/>
    <col min="9990" max="9990" width="12.5" style="66" customWidth="1"/>
    <col min="9991" max="9991" width="12.25" style="66" customWidth="1"/>
    <col min="9992" max="9992" width="11.25" style="66" customWidth="1"/>
    <col min="9993" max="9993" width="8" style="66"/>
    <col min="9994" max="9996" width="0" style="66" hidden="1" customWidth="1"/>
    <col min="9997" max="10240" width="8" style="66"/>
    <col min="10241" max="10241" width="5.5" style="66" customWidth="1"/>
    <col min="10242" max="10242" width="51.125" style="66" customWidth="1"/>
    <col min="10243" max="10243" width="14.125" style="66" customWidth="1"/>
    <col min="10244" max="10244" width="16.5" style="66" customWidth="1"/>
    <col min="10245" max="10245" width="14.5" style="66" customWidth="1"/>
    <col min="10246" max="10246" width="12.5" style="66" customWidth="1"/>
    <col min="10247" max="10247" width="12.25" style="66" customWidth="1"/>
    <col min="10248" max="10248" width="11.25" style="66" customWidth="1"/>
    <col min="10249" max="10249" width="8" style="66"/>
    <col min="10250" max="10252" width="0" style="66" hidden="1" customWidth="1"/>
    <col min="10253" max="10496" width="8" style="66"/>
    <col min="10497" max="10497" width="5.5" style="66" customWidth="1"/>
    <col min="10498" max="10498" width="51.125" style="66" customWidth="1"/>
    <col min="10499" max="10499" width="14.125" style="66" customWidth="1"/>
    <col min="10500" max="10500" width="16.5" style="66" customWidth="1"/>
    <col min="10501" max="10501" width="14.5" style="66" customWidth="1"/>
    <col min="10502" max="10502" width="12.5" style="66" customWidth="1"/>
    <col min="10503" max="10503" width="12.25" style="66" customWidth="1"/>
    <col min="10504" max="10504" width="11.25" style="66" customWidth="1"/>
    <col min="10505" max="10505" width="8" style="66"/>
    <col min="10506" max="10508" width="0" style="66" hidden="1" customWidth="1"/>
    <col min="10509" max="10752" width="8" style="66"/>
    <col min="10753" max="10753" width="5.5" style="66" customWidth="1"/>
    <col min="10754" max="10754" width="51.125" style="66" customWidth="1"/>
    <col min="10755" max="10755" width="14.125" style="66" customWidth="1"/>
    <col min="10756" max="10756" width="16.5" style="66" customWidth="1"/>
    <col min="10757" max="10757" width="14.5" style="66" customWidth="1"/>
    <col min="10758" max="10758" width="12.5" style="66" customWidth="1"/>
    <col min="10759" max="10759" width="12.25" style="66" customWidth="1"/>
    <col min="10760" max="10760" width="11.25" style="66" customWidth="1"/>
    <col min="10761" max="10761" width="8" style="66"/>
    <col min="10762" max="10764" width="0" style="66" hidden="1" customWidth="1"/>
    <col min="10765" max="11008" width="8" style="66"/>
    <col min="11009" max="11009" width="5.5" style="66" customWidth="1"/>
    <col min="11010" max="11010" width="51.125" style="66" customWidth="1"/>
    <col min="11011" max="11011" width="14.125" style="66" customWidth="1"/>
    <col min="11012" max="11012" width="16.5" style="66" customWidth="1"/>
    <col min="11013" max="11013" width="14.5" style="66" customWidth="1"/>
    <col min="11014" max="11014" width="12.5" style="66" customWidth="1"/>
    <col min="11015" max="11015" width="12.25" style="66" customWidth="1"/>
    <col min="11016" max="11016" width="11.25" style="66" customWidth="1"/>
    <col min="11017" max="11017" width="8" style="66"/>
    <col min="11018" max="11020" width="0" style="66" hidden="1" customWidth="1"/>
    <col min="11021" max="11264" width="8" style="66"/>
    <col min="11265" max="11265" width="5.5" style="66" customWidth="1"/>
    <col min="11266" max="11266" width="51.125" style="66" customWidth="1"/>
    <col min="11267" max="11267" width="14.125" style="66" customWidth="1"/>
    <col min="11268" max="11268" width="16.5" style="66" customWidth="1"/>
    <col min="11269" max="11269" width="14.5" style="66" customWidth="1"/>
    <col min="11270" max="11270" width="12.5" style="66" customWidth="1"/>
    <col min="11271" max="11271" width="12.25" style="66" customWidth="1"/>
    <col min="11272" max="11272" width="11.25" style="66" customWidth="1"/>
    <col min="11273" max="11273" width="8" style="66"/>
    <col min="11274" max="11276" width="0" style="66" hidden="1" customWidth="1"/>
    <col min="11277" max="11520" width="8" style="66"/>
    <col min="11521" max="11521" width="5.5" style="66" customWidth="1"/>
    <col min="11522" max="11522" width="51.125" style="66" customWidth="1"/>
    <col min="11523" max="11523" width="14.125" style="66" customWidth="1"/>
    <col min="11524" max="11524" width="16.5" style="66" customWidth="1"/>
    <col min="11525" max="11525" width="14.5" style="66" customWidth="1"/>
    <col min="11526" max="11526" width="12.5" style="66" customWidth="1"/>
    <col min="11527" max="11527" width="12.25" style="66" customWidth="1"/>
    <col min="11528" max="11528" width="11.25" style="66" customWidth="1"/>
    <col min="11529" max="11529" width="8" style="66"/>
    <col min="11530" max="11532" width="0" style="66" hidden="1" customWidth="1"/>
    <col min="11533" max="11776" width="8" style="66"/>
    <col min="11777" max="11777" width="5.5" style="66" customWidth="1"/>
    <col min="11778" max="11778" width="51.125" style="66" customWidth="1"/>
    <col min="11779" max="11779" width="14.125" style="66" customWidth="1"/>
    <col min="11780" max="11780" width="16.5" style="66" customWidth="1"/>
    <col min="11781" max="11781" width="14.5" style="66" customWidth="1"/>
    <col min="11782" max="11782" width="12.5" style="66" customWidth="1"/>
    <col min="11783" max="11783" width="12.25" style="66" customWidth="1"/>
    <col min="11784" max="11784" width="11.25" style="66" customWidth="1"/>
    <col min="11785" max="11785" width="8" style="66"/>
    <col min="11786" max="11788" width="0" style="66" hidden="1" customWidth="1"/>
    <col min="11789" max="12032" width="8" style="66"/>
    <col min="12033" max="12033" width="5.5" style="66" customWidth="1"/>
    <col min="12034" max="12034" width="51.125" style="66" customWidth="1"/>
    <col min="12035" max="12035" width="14.125" style="66" customWidth="1"/>
    <col min="12036" max="12036" width="16.5" style="66" customWidth="1"/>
    <col min="12037" max="12037" width="14.5" style="66" customWidth="1"/>
    <col min="12038" max="12038" width="12.5" style="66" customWidth="1"/>
    <col min="12039" max="12039" width="12.25" style="66" customWidth="1"/>
    <col min="12040" max="12040" width="11.25" style="66" customWidth="1"/>
    <col min="12041" max="12041" width="8" style="66"/>
    <col min="12042" max="12044" width="0" style="66" hidden="1" customWidth="1"/>
    <col min="12045" max="12288" width="8" style="66"/>
    <col min="12289" max="12289" width="5.5" style="66" customWidth="1"/>
    <col min="12290" max="12290" width="51.125" style="66" customWidth="1"/>
    <col min="12291" max="12291" width="14.125" style="66" customWidth="1"/>
    <col min="12292" max="12292" width="16.5" style="66" customWidth="1"/>
    <col min="12293" max="12293" width="14.5" style="66" customWidth="1"/>
    <col min="12294" max="12294" width="12.5" style="66" customWidth="1"/>
    <col min="12295" max="12295" width="12.25" style="66" customWidth="1"/>
    <col min="12296" max="12296" width="11.25" style="66" customWidth="1"/>
    <col min="12297" max="12297" width="8" style="66"/>
    <col min="12298" max="12300" width="0" style="66" hidden="1" customWidth="1"/>
    <col min="12301" max="12544" width="8" style="66"/>
    <col min="12545" max="12545" width="5.5" style="66" customWidth="1"/>
    <col min="12546" max="12546" width="51.125" style="66" customWidth="1"/>
    <col min="12547" max="12547" width="14.125" style="66" customWidth="1"/>
    <col min="12548" max="12548" width="16.5" style="66" customWidth="1"/>
    <col min="12549" max="12549" width="14.5" style="66" customWidth="1"/>
    <col min="12550" max="12550" width="12.5" style="66" customWidth="1"/>
    <col min="12551" max="12551" width="12.25" style="66" customWidth="1"/>
    <col min="12552" max="12552" width="11.25" style="66" customWidth="1"/>
    <col min="12553" max="12553" width="8" style="66"/>
    <col min="12554" max="12556" width="0" style="66" hidden="1" customWidth="1"/>
    <col min="12557" max="12800" width="8" style="66"/>
    <col min="12801" max="12801" width="5.5" style="66" customWidth="1"/>
    <col min="12802" max="12802" width="51.125" style="66" customWidth="1"/>
    <col min="12803" max="12803" width="14.125" style="66" customWidth="1"/>
    <col min="12804" max="12804" width="16.5" style="66" customWidth="1"/>
    <col min="12805" max="12805" width="14.5" style="66" customWidth="1"/>
    <col min="12806" max="12806" width="12.5" style="66" customWidth="1"/>
    <col min="12807" max="12807" width="12.25" style="66" customWidth="1"/>
    <col min="12808" max="12808" width="11.25" style="66" customWidth="1"/>
    <col min="12809" max="12809" width="8" style="66"/>
    <col min="12810" max="12812" width="0" style="66" hidden="1" customWidth="1"/>
    <col min="12813" max="13056" width="8" style="66"/>
    <col min="13057" max="13057" width="5.5" style="66" customWidth="1"/>
    <col min="13058" max="13058" width="51.125" style="66" customWidth="1"/>
    <col min="13059" max="13059" width="14.125" style="66" customWidth="1"/>
    <col min="13060" max="13060" width="16.5" style="66" customWidth="1"/>
    <col min="13061" max="13061" width="14.5" style="66" customWidth="1"/>
    <col min="13062" max="13062" width="12.5" style="66" customWidth="1"/>
    <col min="13063" max="13063" width="12.25" style="66" customWidth="1"/>
    <col min="13064" max="13064" width="11.25" style="66" customWidth="1"/>
    <col min="13065" max="13065" width="8" style="66"/>
    <col min="13066" max="13068" width="0" style="66" hidden="1" customWidth="1"/>
    <col min="13069" max="13312" width="8" style="66"/>
    <col min="13313" max="13313" width="5.5" style="66" customWidth="1"/>
    <col min="13314" max="13314" width="51.125" style="66" customWidth="1"/>
    <col min="13315" max="13315" width="14.125" style="66" customWidth="1"/>
    <col min="13316" max="13316" width="16.5" style="66" customWidth="1"/>
    <col min="13317" max="13317" width="14.5" style="66" customWidth="1"/>
    <col min="13318" max="13318" width="12.5" style="66" customWidth="1"/>
    <col min="13319" max="13319" width="12.25" style="66" customWidth="1"/>
    <col min="13320" max="13320" width="11.25" style="66" customWidth="1"/>
    <col min="13321" max="13321" width="8" style="66"/>
    <col min="13322" max="13324" width="0" style="66" hidden="1" customWidth="1"/>
    <col min="13325" max="13568" width="8" style="66"/>
    <col min="13569" max="13569" width="5.5" style="66" customWidth="1"/>
    <col min="13570" max="13570" width="51.125" style="66" customWidth="1"/>
    <col min="13571" max="13571" width="14.125" style="66" customWidth="1"/>
    <col min="13572" max="13572" width="16.5" style="66" customWidth="1"/>
    <col min="13573" max="13573" width="14.5" style="66" customWidth="1"/>
    <col min="13574" max="13574" width="12.5" style="66" customWidth="1"/>
    <col min="13575" max="13575" width="12.25" style="66" customWidth="1"/>
    <col min="13576" max="13576" width="11.25" style="66" customWidth="1"/>
    <col min="13577" max="13577" width="8" style="66"/>
    <col min="13578" max="13580" width="0" style="66" hidden="1" customWidth="1"/>
    <col min="13581" max="13824" width="8" style="66"/>
    <col min="13825" max="13825" width="5.5" style="66" customWidth="1"/>
    <col min="13826" max="13826" width="51.125" style="66" customWidth="1"/>
    <col min="13827" max="13827" width="14.125" style="66" customWidth="1"/>
    <col min="13828" max="13828" width="16.5" style="66" customWidth="1"/>
    <col min="13829" max="13829" width="14.5" style="66" customWidth="1"/>
    <col min="13830" max="13830" width="12.5" style="66" customWidth="1"/>
    <col min="13831" max="13831" width="12.25" style="66" customWidth="1"/>
    <col min="13832" max="13832" width="11.25" style="66" customWidth="1"/>
    <col min="13833" max="13833" width="8" style="66"/>
    <col min="13834" max="13836" width="0" style="66" hidden="1" customWidth="1"/>
    <col min="13837" max="14080" width="8" style="66"/>
    <col min="14081" max="14081" width="5.5" style="66" customWidth="1"/>
    <col min="14082" max="14082" width="51.125" style="66" customWidth="1"/>
    <col min="14083" max="14083" width="14.125" style="66" customWidth="1"/>
    <col min="14084" max="14084" width="16.5" style="66" customWidth="1"/>
    <col min="14085" max="14085" width="14.5" style="66" customWidth="1"/>
    <col min="14086" max="14086" width="12.5" style="66" customWidth="1"/>
    <col min="14087" max="14087" width="12.25" style="66" customWidth="1"/>
    <col min="14088" max="14088" width="11.25" style="66" customWidth="1"/>
    <col min="14089" max="14089" width="8" style="66"/>
    <col min="14090" max="14092" width="0" style="66" hidden="1" customWidth="1"/>
    <col min="14093" max="14336" width="8" style="66"/>
    <col min="14337" max="14337" width="5.5" style="66" customWidth="1"/>
    <col min="14338" max="14338" width="51.125" style="66" customWidth="1"/>
    <col min="14339" max="14339" width="14.125" style="66" customWidth="1"/>
    <col min="14340" max="14340" width="16.5" style="66" customWidth="1"/>
    <col min="14341" max="14341" width="14.5" style="66" customWidth="1"/>
    <col min="14342" max="14342" width="12.5" style="66" customWidth="1"/>
    <col min="14343" max="14343" width="12.25" style="66" customWidth="1"/>
    <col min="14344" max="14344" width="11.25" style="66" customWidth="1"/>
    <col min="14345" max="14345" width="8" style="66"/>
    <col min="14346" max="14348" width="0" style="66" hidden="1" customWidth="1"/>
    <col min="14349" max="14592" width="8" style="66"/>
    <col min="14593" max="14593" width="5.5" style="66" customWidth="1"/>
    <col min="14594" max="14594" width="51.125" style="66" customWidth="1"/>
    <col min="14595" max="14595" width="14.125" style="66" customWidth="1"/>
    <col min="14596" max="14596" width="16.5" style="66" customWidth="1"/>
    <col min="14597" max="14597" width="14.5" style="66" customWidth="1"/>
    <col min="14598" max="14598" width="12.5" style="66" customWidth="1"/>
    <col min="14599" max="14599" width="12.25" style="66" customWidth="1"/>
    <col min="14600" max="14600" width="11.25" style="66" customWidth="1"/>
    <col min="14601" max="14601" width="8" style="66"/>
    <col min="14602" max="14604" width="0" style="66" hidden="1" customWidth="1"/>
    <col min="14605" max="14848" width="8" style="66"/>
    <col min="14849" max="14849" width="5.5" style="66" customWidth="1"/>
    <col min="14850" max="14850" width="51.125" style="66" customWidth="1"/>
    <col min="14851" max="14851" width="14.125" style="66" customWidth="1"/>
    <col min="14852" max="14852" width="16.5" style="66" customWidth="1"/>
    <col min="14853" max="14853" width="14.5" style="66" customWidth="1"/>
    <col min="14854" max="14854" width="12.5" style="66" customWidth="1"/>
    <col min="14855" max="14855" width="12.25" style="66" customWidth="1"/>
    <col min="14856" max="14856" width="11.25" style="66" customWidth="1"/>
    <col min="14857" max="14857" width="8" style="66"/>
    <col min="14858" max="14860" width="0" style="66" hidden="1" customWidth="1"/>
    <col min="14861" max="15104" width="8" style="66"/>
    <col min="15105" max="15105" width="5.5" style="66" customWidth="1"/>
    <col min="15106" max="15106" width="51.125" style="66" customWidth="1"/>
    <col min="15107" max="15107" width="14.125" style="66" customWidth="1"/>
    <col min="15108" max="15108" width="16.5" style="66" customWidth="1"/>
    <col min="15109" max="15109" width="14.5" style="66" customWidth="1"/>
    <col min="15110" max="15110" width="12.5" style="66" customWidth="1"/>
    <col min="15111" max="15111" width="12.25" style="66" customWidth="1"/>
    <col min="15112" max="15112" width="11.25" style="66" customWidth="1"/>
    <col min="15113" max="15113" width="8" style="66"/>
    <col min="15114" max="15116" width="0" style="66" hidden="1" customWidth="1"/>
    <col min="15117" max="15360" width="8" style="66"/>
    <col min="15361" max="15361" width="5.5" style="66" customWidth="1"/>
    <col min="15362" max="15362" width="51.125" style="66" customWidth="1"/>
    <col min="15363" max="15363" width="14.125" style="66" customWidth="1"/>
    <col min="15364" max="15364" width="16.5" style="66" customWidth="1"/>
    <col min="15365" max="15365" width="14.5" style="66" customWidth="1"/>
    <col min="15366" max="15366" width="12.5" style="66" customWidth="1"/>
    <col min="15367" max="15367" width="12.25" style="66" customWidth="1"/>
    <col min="15368" max="15368" width="11.25" style="66" customWidth="1"/>
    <col min="15369" max="15369" width="8" style="66"/>
    <col min="15370" max="15372" width="0" style="66" hidden="1" customWidth="1"/>
    <col min="15373" max="15616" width="8" style="66"/>
    <col min="15617" max="15617" width="5.5" style="66" customWidth="1"/>
    <col min="15618" max="15618" width="51.125" style="66" customWidth="1"/>
    <col min="15619" max="15619" width="14.125" style="66" customWidth="1"/>
    <col min="15620" max="15620" width="16.5" style="66" customWidth="1"/>
    <col min="15621" max="15621" width="14.5" style="66" customWidth="1"/>
    <col min="15622" max="15622" width="12.5" style="66" customWidth="1"/>
    <col min="15623" max="15623" width="12.25" style="66" customWidth="1"/>
    <col min="15624" max="15624" width="11.25" style="66" customWidth="1"/>
    <col min="15625" max="15625" width="8" style="66"/>
    <col min="15626" max="15628" width="0" style="66" hidden="1" customWidth="1"/>
    <col min="15629" max="15872" width="8" style="66"/>
    <col min="15873" max="15873" width="5.5" style="66" customWidth="1"/>
    <col min="15874" max="15874" width="51.125" style="66" customWidth="1"/>
    <col min="15875" max="15875" width="14.125" style="66" customWidth="1"/>
    <col min="15876" max="15876" width="16.5" style="66" customWidth="1"/>
    <col min="15877" max="15877" width="14.5" style="66" customWidth="1"/>
    <col min="15878" max="15878" width="12.5" style="66" customWidth="1"/>
    <col min="15879" max="15879" width="12.25" style="66" customWidth="1"/>
    <col min="15880" max="15880" width="11.25" style="66" customWidth="1"/>
    <col min="15881" max="15881" width="8" style="66"/>
    <col min="15882" max="15884" width="0" style="66" hidden="1" customWidth="1"/>
    <col min="15885" max="16128" width="8" style="66"/>
    <col min="16129" max="16129" width="5.5" style="66" customWidth="1"/>
    <col min="16130" max="16130" width="51.125" style="66" customWidth="1"/>
    <col min="16131" max="16131" width="14.125" style="66" customWidth="1"/>
    <col min="16132" max="16132" width="16.5" style="66" customWidth="1"/>
    <col min="16133" max="16133" width="14.5" style="66" customWidth="1"/>
    <col min="16134" max="16134" width="12.5" style="66" customWidth="1"/>
    <col min="16135" max="16135" width="12.25" style="66" customWidth="1"/>
    <col min="16136" max="16136" width="11.25" style="66" customWidth="1"/>
    <col min="16137" max="16137" width="8" style="66"/>
    <col min="16138" max="16140" width="0" style="66" hidden="1" customWidth="1"/>
    <col min="16141" max="16384" width="8" style="66"/>
  </cols>
  <sheetData>
    <row r="1" spans="1:8" s="2" customFormat="1" ht="15.75" customHeight="1">
      <c r="A1" s="1" t="s">
        <v>98</v>
      </c>
      <c r="B1" s="1"/>
      <c r="C1" s="1"/>
      <c r="D1" s="1"/>
      <c r="E1" s="1"/>
      <c r="F1" s="1"/>
      <c r="G1" s="1"/>
      <c r="H1" s="1"/>
    </row>
    <row r="2" spans="1:8" s="2" customFormat="1" ht="18.75">
      <c r="A2" s="3" t="s">
        <v>1</v>
      </c>
      <c r="B2" s="4"/>
      <c r="C2" s="4"/>
      <c r="D2" s="4"/>
      <c r="E2" s="4"/>
      <c r="F2" s="4"/>
      <c r="G2" s="4"/>
      <c r="H2" s="4"/>
    </row>
    <row r="3" spans="1:8" s="2" customFormat="1" ht="18.75">
      <c r="A3" s="3" t="s">
        <v>99</v>
      </c>
      <c r="B3" s="3"/>
      <c r="C3" s="3"/>
      <c r="D3" s="3"/>
      <c r="E3" s="3"/>
      <c r="F3" s="3"/>
      <c r="G3" s="3"/>
      <c r="H3" s="3"/>
    </row>
    <row r="4" spans="1:8" s="2" customFormat="1">
      <c r="A4" s="5" t="s">
        <v>3</v>
      </c>
      <c r="B4" s="5"/>
      <c r="C4" s="5"/>
      <c r="D4" s="5"/>
      <c r="E4" s="5"/>
      <c r="F4" s="5"/>
      <c r="G4" s="5"/>
      <c r="H4" s="5"/>
    </row>
    <row r="5" spans="1:8" s="2" customFormat="1">
      <c r="A5" s="5" t="s">
        <v>4</v>
      </c>
      <c r="B5" s="5"/>
      <c r="C5" s="5"/>
      <c r="D5" s="5"/>
      <c r="E5" s="5"/>
      <c r="F5" s="5"/>
      <c r="G5" s="5"/>
      <c r="H5" s="5"/>
    </row>
    <row r="6" spans="1:8" ht="17.25" customHeight="1">
      <c r="A6" s="62"/>
      <c r="B6" s="62"/>
      <c r="C6" s="63"/>
      <c r="D6" s="63"/>
      <c r="E6" s="63"/>
      <c r="F6" s="63"/>
      <c r="G6" s="64"/>
      <c r="H6" s="65" t="s">
        <v>100</v>
      </c>
    </row>
    <row r="7" spans="1:8" s="70" customFormat="1" ht="16.5" customHeight="1">
      <c r="A7" s="67" t="s">
        <v>6</v>
      </c>
      <c r="B7" s="67" t="s">
        <v>7</v>
      </c>
      <c r="C7" s="68" t="s">
        <v>8</v>
      </c>
      <c r="D7" s="69"/>
      <c r="E7" s="68" t="s">
        <v>9</v>
      </c>
      <c r="F7" s="69"/>
      <c r="G7" s="68" t="s">
        <v>10</v>
      </c>
      <c r="H7" s="69"/>
    </row>
    <row r="8" spans="1:8" s="70" customFormat="1" ht="15">
      <c r="A8" s="71"/>
      <c r="B8" s="71"/>
      <c r="C8" s="67" t="s">
        <v>101</v>
      </c>
      <c r="D8" s="67" t="s">
        <v>102</v>
      </c>
      <c r="E8" s="67" t="s">
        <v>101</v>
      </c>
      <c r="F8" s="67" t="s">
        <v>102</v>
      </c>
      <c r="G8" s="67" t="s">
        <v>101</v>
      </c>
      <c r="H8" s="67" t="s">
        <v>102</v>
      </c>
    </row>
    <row r="9" spans="1:8" s="70" customFormat="1" ht="26.25" customHeight="1">
      <c r="A9" s="72"/>
      <c r="B9" s="72"/>
      <c r="C9" s="72"/>
      <c r="D9" s="72"/>
      <c r="E9" s="72"/>
      <c r="F9" s="72"/>
      <c r="G9" s="72"/>
      <c r="H9" s="72"/>
    </row>
    <row r="10" spans="1:8" s="77" customFormat="1" ht="18.600000000000001" customHeight="1">
      <c r="A10" s="73"/>
      <c r="B10" s="74" t="s">
        <v>103</v>
      </c>
      <c r="C10" s="75">
        <v>5389000</v>
      </c>
      <c r="D10" s="75">
        <v>5120600</v>
      </c>
      <c r="E10" s="75">
        <v>5453137.2049039975</v>
      </c>
      <c r="F10" s="75">
        <v>4933514.6713269986</v>
      </c>
      <c r="G10" s="76">
        <f t="shared" ref="G10:H15" si="0">E10/C10*100</f>
        <v>101.19015039717939</v>
      </c>
      <c r="H10" s="76">
        <f t="shared" si="0"/>
        <v>96.346417828516167</v>
      </c>
    </row>
    <row r="11" spans="1:8" s="77" customFormat="1" ht="15" customHeight="1">
      <c r="A11" s="78" t="s">
        <v>15</v>
      </c>
      <c r="B11" s="79" t="s">
        <v>24</v>
      </c>
      <c r="C11" s="80">
        <v>5389000</v>
      </c>
      <c r="D11" s="80">
        <v>5120600</v>
      </c>
      <c r="E11" s="80">
        <v>5453137.2049039975</v>
      </c>
      <c r="F11" s="80">
        <v>4933514.6713269986</v>
      </c>
      <c r="G11" s="81">
        <f t="shared" si="0"/>
        <v>101.19015039717939</v>
      </c>
      <c r="H11" s="81">
        <f t="shared" si="0"/>
        <v>96.346417828516167</v>
      </c>
    </row>
    <row r="12" spans="1:8" s="77" customFormat="1" ht="18.600000000000001" customHeight="1">
      <c r="A12" s="78" t="s">
        <v>25</v>
      </c>
      <c r="B12" s="79" t="s">
        <v>26</v>
      </c>
      <c r="C12" s="82">
        <v>5313800</v>
      </c>
      <c r="D12" s="82">
        <v>5103400</v>
      </c>
      <c r="E12" s="82">
        <v>5356947.8063239977</v>
      </c>
      <c r="F12" s="82">
        <v>4917194.5235449988</v>
      </c>
      <c r="G12" s="81">
        <f t="shared" si="0"/>
        <v>100.81199530136622</v>
      </c>
      <c r="H12" s="81">
        <f t="shared" si="0"/>
        <v>96.351344663263689</v>
      </c>
    </row>
    <row r="13" spans="1:8" s="77" customFormat="1" ht="18.600000000000001" customHeight="1">
      <c r="A13" s="83">
        <v>1</v>
      </c>
      <c r="B13" s="84" t="s">
        <v>104</v>
      </c>
      <c r="C13" s="85">
        <v>400000</v>
      </c>
      <c r="D13" s="85">
        <v>400000</v>
      </c>
      <c r="E13" s="85">
        <v>362767.62478099996</v>
      </c>
      <c r="F13" s="85">
        <v>362767.62478099996</v>
      </c>
      <c r="G13" s="86">
        <f t="shared" si="0"/>
        <v>90.691906195249999</v>
      </c>
      <c r="H13" s="86">
        <f t="shared" si="0"/>
        <v>90.691906195249999</v>
      </c>
    </row>
    <row r="14" spans="1:8" s="77" customFormat="1" ht="18.600000000000001" customHeight="1">
      <c r="A14" s="83"/>
      <c r="B14" s="84" t="s">
        <v>105</v>
      </c>
      <c r="C14" s="85">
        <v>219000</v>
      </c>
      <c r="D14" s="85">
        <v>219000</v>
      </c>
      <c r="E14" s="85">
        <v>181914.39362400002</v>
      </c>
      <c r="F14" s="85">
        <v>181914.39362400002</v>
      </c>
      <c r="G14" s="86">
        <f t="shared" si="0"/>
        <v>83.065933161643841</v>
      </c>
      <c r="H14" s="86">
        <f t="shared" si="0"/>
        <v>83.065933161643841</v>
      </c>
    </row>
    <row r="15" spans="1:8" s="77" customFormat="1" ht="18.600000000000001" customHeight="1">
      <c r="A15" s="83"/>
      <c r="B15" s="84" t="s">
        <v>106</v>
      </c>
      <c r="C15" s="85">
        <v>86000</v>
      </c>
      <c r="D15" s="85">
        <v>86000</v>
      </c>
      <c r="E15" s="85">
        <v>102319.310677</v>
      </c>
      <c r="F15" s="85">
        <v>102319.310677</v>
      </c>
      <c r="G15" s="86">
        <f t="shared" si="0"/>
        <v>118.97594264767442</v>
      </c>
      <c r="H15" s="86">
        <f t="shared" si="0"/>
        <v>118.97594264767442</v>
      </c>
    </row>
    <row r="16" spans="1:8" s="77" customFormat="1" ht="18.600000000000001" customHeight="1">
      <c r="A16" s="83"/>
      <c r="B16" s="84" t="s">
        <v>107</v>
      </c>
      <c r="C16" s="85">
        <v>0</v>
      </c>
      <c r="D16" s="85">
        <v>0</v>
      </c>
      <c r="E16" s="85">
        <v>0</v>
      </c>
      <c r="F16" s="85">
        <v>0</v>
      </c>
      <c r="G16" s="86"/>
      <c r="H16" s="86"/>
    </row>
    <row r="17" spans="1:8" s="77" customFormat="1" ht="18.600000000000001" customHeight="1">
      <c r="A17" s="83"/>
      <c r="B17" s="84" t="s">
        <v>108</v>
      </c>
      <c r="C17" s="85">
        <v>95000</v>
      </c>
      <c r="D17" s="85">
        <v>95000</v>
      </c>
      <c r="E17" s="85">
        <v>78533.920480000001</v>
      </c>
      <c r="F17" s="85">
        <v>78533.920480000001</v>
      </c>
      <c r="G17" s="86">
        <f t="shared" ref="G17:H59" si="1">E17/C17*100</f>
        <v>82.667284715789478</v>
      </c>
      <c r="H17" s="86">
        <f t="shared" si="1"/>
        <v>82.667284715789478</v>
      </c>
    </row>
    <row r="18" spans="1:8" s="77" customFormat="1" ht="18.600000000000001" customHeight="1">
      <c r="A18" s="83">
        <f>A13+1</f>
        <v>2</v>
      </c>
      <c r="B18" s="84" t="s">
        <v>109</v>
      </c>
      <c r="C18" s="85">
        <v>78000</v>
      </c>
      <c r="D18" s="85">
        <v>78000</v>
      </c>
      <c r="E18" s="85">
        <v>77706.309181000004</v>
      </c>
      <c r="F18" s="85">
        <v>77706.309181000004</v>
      </c>
      <c r="G18" s="86">
        <f t="shared" si="1"/>
        <v>99.623473308974368</v>
      </c>
      <c r="H18" s="86">
        <f t="shared" si="1"/>
        <v>99.623473308974368</v>
      </c>
    </row>
    <row r="19" spans="1:8" s="77" customFormat="1" ht="18.600000000000001" customHeight="1">
      <c r="A19" s="83"/>
      <c r="B19" s="84" t="s">
        <v>105</v>
      </c>
      <c r="C19" s="85">
        <v>24500</v>
      </c>
      <c r="D19" s="85">
        <v>24500</v>
      </c>
      <c r="E19" s="85">
        <v>22726.442456000001</v>
      </c>
      <c r="F19" s="85">
        <v>22726.442456000001</v>
      </c>
      <c r="G19" s="86">
        <f t="shared" si="1"/>
        <v>92.760989616326526</v>
      </c>
      <c r="H19" s="86">
        <f t="shared" si="1"/>
        <v>92.760989616326526</v>
      </c>
    </row>
    <row r="20" spans="1:8" s="77" customFormat="1" ht="18.600000000000001" customHeight="1">
      <c r="A20" s="83"/>
      <c r="B20" s="84" t="s">
        <v>106</v>
      </c>
      <c r="C20" s="85">
        <v>8000</v>
      </c>
      <c r="D20" s="85">
        <v>8000</v>
      </c>
      <c r="E20" s="85">
        <v>14902.033614</v>
      </c>
      <c r="F20" s="85">
        <v>14902.033614</v>
      </c>
      <c r="G20" s="86">
        <f t="shared" si="1"/>
        <v>186.27542017499999</v>
      </c>
      <c r="H20" s="86">
        <f t="shared" si="1"/>
        <v>186.27542017499999</v>
      </c>
    </row>
    <row r="21" spans="1:8" s="77" customFormat="1" ht="18.600000000000001" customHeight="1">
      <c r="A21" s="83"/>
      <c r="B21" s="84" t="s">
        <v>107</v>
      </c>
      <c r="C21" s="85">
        <v>38500</v>
      </c>
      <c r="D21" s="85">
        <v>38500</v>
      </c>
      <c r="E21" s="85">
        <v>39921.210000999999</v>
      </c>
      <c r="F21" s="85">
        <v>39921.210000999999</v>
      </c>
      <c r="G21" s="86">
        <f t="shared" si="1"/>
        <v>103.69145454805195</v>
      </c>
      <c r="H21" s="86">
        <f t="shared" si="1"/>
        <v>103.69145454805195</v>
      </c>
    </row>
    <row r="22" spans="1:8" s="77" customFormat="1" ht="18.600000000000001" customHeight="1">
      <c r="A22" s="83"/>
      <c r="B22" s="84" t="s">
        <v>108</v>
      </c>
      <c r="C22" s="85">
        <v>7000</v>
      </c>
      <c r="D22" s="85">
        <v>7000</v>
      </c>
      <c r="E22" s="85">
        <v>156.62311</v>
      </c>
      <c r="F22" s="85">
        <v>156.62311</v>
      </c>
      <c r="G22" s="86">
        <f t="shared" si="1"/>
        <v>2.237473</v>
      </c>
      <c r="H22" s="86">
        <f t="shared" si="1"/>
        <v>2.237473</v>
      </c>
    </row>
    <row r="23" spans="1:8" s="77" customFormat="1" ht="18.600000000000001" customHeight="1">
      <c r="A23" s="83">
        <f>A18+1</f>
        <v>3</v>
      </c>
      <c r="B23" s="84" t="s">
        <v>110</v>
      </c>
      <c r="C23" s="85">
        <v>220000</v>
      </c>
      <c r="D23" s="85">
        <v>220000</v>
      </c>
      <c r="E23" s="85">
        <v>297832.395219</v>
      </c>
      <c r="F23" s="85">
        <v>297832.395219</v>
      </c>
      <c r="G23" s="86">
        <f t="shared" si="1"/>
        <v>135.37836146318182</v>
      </c>
      <c r="H23" s="86">
        <f t="shared" si="1"/>
        <v>135.37836146318182</v>
      </c>
    </row>
    <row r="24" spans="1:8" s="77" customFormat="1" ht="18.600000000000001" customHeight="1">
      <c r="A24" s="83"/>
      <c r="B24" s="84" t="s">
        <v>105</v>
      </c>
      <c r="C24" s="85">
        <v>135000</v>
      </c>
      <c r="D24" s="85">
        <v>135000</v>
      </c>
      <c r="E24" s="85">
        <v>236985.44985200002</v>
      </c>
      <c r="F24" s="85">
        <v>236985.44985200002</v>
      </c>
      <c r="G24" s="86">
        <f t="shared" si="1"/>
        <v>175.54477766814816</v>
      </c>
      <c r="H24" s="86">
        <f t="shared" si="1"/>
        <v>175.54477766814816</v>
      </c>
    </row>
    <row r="25" spans="1:8" s="77" customFormat="1" ht="18.600000000000001" customHeight="1">
      <c r="A25" s="83"/>
      <c r="B25" s="84" t="s">
        <v>106</v>
      </c>
      <c r="C25" s="85">
        <v>84800</v>
      </c>
      <c r="D25" s="85">
        <v>84800</v>
      </c>
      <c r="E25" s="85">
        <v>60645.348826000001</v>
      </c>
      <c r="F25" s="85">
        <v>60645.348826000001</v>
      </c>
      <c r="G25" s="86">
        <f t="shared" si="1"/>
        <v>71.515741540094353</v>
      </c>
      <c r="H25" s="86">
        <f t="shared" si="1"/>
        <v>71.515741540094353</v>
      </c>
    </row>
    <row r="26" spans="1:8" s="77" customFormat="1" ht="18.600000000000001" customHeight="1">
      <c r="A26" s="83"/>
      <c r="B26" s="84" t="s">
        <v>107</v>
      </c>
      <c r="C26" s="85"/>
      <c r="D26" s="85"/>
      <c r="E26" s="85">
        <v>37.827289</v>
      </c>
      <c r="F26" s="85">
        <v>37.827289</v>
      </c>
      <c r="G26" s="86"/>
      <c r="H26" s="86"/>
    </row>
    <row r="27" spans="1:8" s="77" customFormat="1" ht="18.600000000000001" customHeight="1">
      <c r="A27" s="83"/>
      <c r="B27" s="84" t="s">
        <v>108</v>
      </c>
      <c r="C27" s="85">
        <v>200</v>
      </c>
      <c r="D27" s="85">
        <v>200</v>
      </c>
      <c r="E27" s="85">
        <v>163.76925199999999</v>
      </c>
      <c r="F27" s="85">
        <v>163.76925199999999</v>
      </c>
      <c r="G27" s="86">
        <f t="shared" si="1"/>
        <v>81.884625999999997</v>
      </c>
      <c r="H27" s="86">
        <f t="shared" si="1"/>
        <v>81.884625999999997</v>
      </c>
    </row>
    <row r="28" spans="1:8" s="77" customFormat="1" ht="18.600000000000001" customHeight="1">
      <c r="A28" s="83">
        <f>A23+1</f>
        <v>4</v>
      </c>
      <c r="B28" s="84" t="s">
        <v>36</v>
      </c>
      <c r="C28" s="85">
        <v>1050000</v>
      </c>
      <c r="D28" s="85">
        <v>1050000</v>
      </c>
      <c r="E28" s="85">
        <v>1177584.3825439999</v>
      </c>
      <c r="F28" s="85">
        <v>1177584.3825439999</v>
      </c>
      <c r="G28" s="86">
        <f t="shared" si="1"/>
        <v>112.15089357561905</v>
      </c>
      <c r="H28" s="86">
        <f t="shared" si="1"/>
        <v>112.15089357561905</v>
      </c>
    </row>
    <row r="29" spans="1:8" s="77" customFormat="1" ht="18.600000000000001" customHeight="1">
      <c r="A29" s="83"/>
      <c r="B29" s="84" t="s">
        <v>105</v>
      </c>
      <c r="C29" s="85">
        <v>669000</v>
      </c>
      <c r="D29" s="85">
        <v>669000</v>
      </c>
      <c r="E29" s="85">
        <v>724090.89095399994</v>
      </c>
      <c r="F29" s="85">
        <v>724090.89095399994</v>
      </c>
      <c r="G29" s="86">
        <f t="shared" si="1"/>
        <v>108.23481180179371</v>
      </c>
      <c r="H29" s="86">
        <f t="shared" si="1"/>
        <v>108.23481180179371</v>
      </c>
    </row>
    <row r="30" spans="1:8" s="77" customFormat="1" ht="18.600000000000001" customHeight="1">
      <c r="A30" s="83"/>
      <c r="B30" s="84" t="s">
        <v>106</v>
      </c>
      <c r="C30" s="85">
        <v>115000</v>
      </c>
      <c r="D30" s="85">
        <v>115000</v>
      </c>
      <c r="E30" s="85">
        <v>139136.387582</v>
      </c>
      <c r="F30" s="85">
        <v>139136.387582</v>
      </c>
      <c r="G30" s="86">
        <f t="shared" si="1"/>
        <v>120.98816311478259</v>
      </c>
      <c r="H30" s="86">
        <f t="shared" si="1"/>
        <v>120.98816311478259</v>
      </c>
    </row>
    <row r="31" spans="1:8" s="77" customFormat="1" ht="18.600000000000001" customHeight="1">
      <c r="A31" s="83"/>
      <c r="B31" s="84" t="s">
        <v>107</v>
      </c>
      <c r="C31" s="85">
        <v>205950</v>
      </c>
      <c r="D31" s="85">
        <v>205950</v>
      </c>
      <c r="E31" s="85">
        <v>177630.695763</v>
      </c>
      <c r="F31" s="85">
        <v>177630.695763</v>
      </c>
      <c r="G31" s="86">
        <f t="shared" si="1"/>
        <v>86.249427415877634</v>
      </c>
      <c r="H31" s="86">
        <f t="shared" si="1"/>
        <v>86.249427415877634</v>
      </c>
    </row>
    <row r="32" spans="1:8" s="77" customFormat="1" ht="18.600000000000001" customHeight="1">
      <c r="A32" s="83"/>
      <c r="B32" s="84" t="s">
        <v>108</v>
      </c>
      <c r="C32" s="85">
        <v>60050</v>
      </c>
      <c r="D32" s="85">
        <v>60050</v>
      </c>
      <c r="E32" s="85">
        <v>136726.408245</v>
      </c>
      <c r="F32" s="85">
        <v>136726.408245</v>
      </c>
      <c r="G32" s="86">
        <f t="shared" si="1"/>
        <v>227.68760740216484</v>
      </c>
      <c r="H32" s="86">
        <f t="shared" si="1"/>
        <v>227.68760740216484</v>
      </c>
    </row>
    <row r="33" spans="1:12" s="77" customFormat="1" ht="18.600000000000001" customHeight="1">
      <c r="A33" s="83">
        <f>A28+1</f>
        <v>5</v>
      </c>
      <c r="B33" s="84" t="s">
        <v>37</v>
      </c>
      <c r="C33" s="85">
        <v>250000</v>
      </c>
      <c r="D33" s="85">
        <v>250000</v>
      </c>
      <c r="E33" s="85">
        <v>255668.63972399998</v>
      </c>
      <c r="F33" s="85">
        <v>255668.63972399998</v>
      </c>
      <c r="G33" s="86">
        <f t="shared" si="1"/>
        <v>102.2674558896</v>
      </c>
      <c r="H33" s="86">
        <f t="shared" si="1"/>
        <v>102.2674558896</v>
      </c>
    </row>
    <row r="34" spans="1:12" s="77" customFormat="1" ht="18.600000000000001" customHeight="1">
      <c r="A34" s="83">
        <f>A33+1</f>
        <v>6</v>
      </c>
      <c r="B34" s="84" t="s">
        <v>38</v>
      </c>
      <c r="C34" s="85">
        <v>285000</v>
      </c>
      <c r="D34" s="85">
        <v>171000</v>
      </c>
      <c r="E34" s="85">
        <v>324639.79590600001</v>
      </c>
      <c r="F34" s="85">
        <v>194783.87756600001</v>
      </c>
      <c r="G34" s="86">
        <f t="shared" si="1"/>
        <v>113.90870031789476</v>
      </c>
      <c r="H34" s="86">
        <f t="shared" si="1"/>
        <v>113.90870033099417</v>
      </c>
    </row>
    <row r="35" spans="1:12" s="77" customFormat="1" ht="18.600000000000001" customHeight="1">
      <c r="A35" s="87" t="s">
        <v>111</v>
      </c>
      <c r="B35" s="88" t="s">
        <v>112</v>
      </c>
      <c r="C35" s="89"/>
      <c r="D35" s="89"/>
      <c r="E35" s="89"/>
      <c r="F35" s="89"/>
      <c r="G35" s="86"/>
      <c r="H35" s="86"/>
      <c r="J35" s="90">
        <f>E37+E38</f>
        <v>274556.362249</v>
      </c>
      <c r="K35" s="90">
        <f>C37+C38</f>
        <v>240000</v>
      </c>
      <c r="L35" s="77">
        <f>J35/K35%</f>
        <v>114.39848427041666</v>
      </c>
    </row>
    <row r="36" spans="1:12" s="77" customFormat="1" ht="18.600000000000001" customHeight="1">
      <c r="A36" s="87" t="s">
        <v>111</v>
      </c>
      <c r="B36" s="88" t="s">
        <v>113</v>
      </c>
      <c r="C36" s="89"/>
      <c r="D36" s="89"/>
      <c r="E36" s="89"/>
      <c r="F36" s="89"/>
      <c r="G36" s="86"/>
      <c r="H36" s="86"/>
    </row>
    <row r="37" spans="1:12" s="77" customFormat="1" ht="18.600000000000001" customHeight="1">
      <c r="A37" s="83">
        <f>A34+1</f>
        <v>7</v>
      </c>
      <c r="B37" s="84" t="s">
        <v>41</v>
      </c>
      <c r="C37" s="85">
        <v>160000</v>
      </c>
      <c r="D37" s="85">
        <v>160000</v>
      </c>
      <c r="E37" s="85">
        <v>175108.10505499999</v>
      </c>
      <c r="F37" s="85">
        <v>175108.10505499999</v>
      </c>
      <c r="G37" s="86">
        <f t="shared" si="1"/>
        <v>109.44256565937501</v>
      </c>
      <c r="H37" s="86">
        <f t="shared" si="1"/>
        <v>109.44256565937501</v>
      </c>
    </row>
    <row r="38" spans="1:12" s="77" customFormat="1" ht="18.600000000000001" customHeight="1">
      <c r="A38" s="83">
        <f>A37+1</f>
        <v>8</v>
      </c>
      <c r="B38" s="84" t="s">
        <v>114</v>
      </c>
      <c r="C38" s="85">
        <v>80000</v>
      </c>
      <c r="D38" s="85">
        <v>48000</v>
      </c>
      <c r="E38" s="85">
        <v>99448.257194000005</v>
      </c>
      <c r="F38" s="85">
        <v>76863.251144000009</v>
      </c>
      <c r="G38" s="86">
        <f t="shared" si="1"/>
        <v>124.31032149250001</v>
      </c>
      <c r="H38" s="86">
        <f t="shared" si="1"/>
        <v>160.13177321666669</v>
      </c>
    </row>
    <row r="39" spans="1:12" s="77" customFormat="1" ht="18.600000000000001" customHeight="1">
      <c r="A39" s="91" t="s">
        <v>111</v>
      </c>
      <c r="B39" s="88" t="s">
        <v>115</v>
      </c>
      <c r="C39" s="89">
        <v>32000</v>
      </c>
      <c r="D39" s="89"/>
      <c r="E39" s="89">
        <v>25509.006050000004</v>
      </c>
      <c r="F39" s="89">
        <v>2924</v>
      </c>
      <c r="G39" s="92">
        <f t="shared" si="1"/>
        <v>79.715643906250008</v>
      </c>
      <c r="H39" s="92"/>
    </row>
    <row r="40" spans="1:12" s="77" customFormat="1" ht="18.600000000000001" customHeight="1">
      <c r="A40" s="91" t="s">
        <v>111</v>
      </c>
      <c r="B40" s="88" t="s">
        <v>116</v>
      </c>
      <c r="C40" s="89">
        <v>48000</v>
      </c>
      <c r="D40" s="89">
        <v>15590</v>
      </c>
      <c r="E40" s="89">
        <v>33693.641597000002</v>
      </c>
      <c r="F40" s="89">
        <v>33693.641597000002</v>
      </c>
      <c r="G40" s="92">
        <f t="shared" si="1"/>
        <v>70.195086660416678</v>
      </c>
      <c r="H40" s="92">
        <f t="shared" si="1"/>
        <v>216.12342268762026</v>
      </c>
    </row>
    <row r="41" spans="1:12" s="77" customFormat="1" ht="18.600000000000001" customHeight="1">
      <c r="A41" s="91" t="s">
        <v>111</v>
      </c>
      <c r="B41" s="88" t="s">
        <v>117</v>
      </c>
      <c r="C41" s="89"/>
      <c r="D41" s="89"/>
      <c r="E41" s="89">
        <v>33693.641597000002</v>
      </c>
      <c r="F41" s="89">
        <v>33693.641597000002</v>
      </c>
      <c r="G41" s="86"/>
      <c r="H41" s="86"/>
    </row>
    <row r="42" spans="1:12" s="77" customFormat="1" ht="18.600000000000001" customHeight="1">
      <c r="A42" s="91" t="s">
        <v>111</v>
      </c>
      <c r="B42" s="88" t="s">
        <v>118</v>
      </c>
      <c r="C42" s="89"/>
      <c r="D42" s="89">
        <v>32410</v>
      </c>
      <c r="E42" s="89">
        <v>40245.609547</v>
      </c>
      <c r="F42" s="89">
        <v>40245.609547</v>
      </c>
      <c r="G42" s="92"/>
      <c r="H42" s="92">
        <f t="shared" si="1"/>
        <v>124.17651819500155</v>
      </c>
    </row>
    <row r="43" spans="1:12" s="77" customFormat="1" ht="18.600000000000001" customHeight="1">
      <c r="A43" s="83">
        <f>A38+1</f>
        <v>9</v>
      </c>
      <c r="B43" s="84" t="s">
        <v>51</v>
      </c>
      <c r="C43" s="85"/>
      <c r="D43" s="85"/>
      <c r="E43" s="85"/>
      <c r="F43" s="85"/>
      <c r="G43" s="86"/>
      <c r="H43" s="86"/>
    </row>
    <row r="44" spans="1:12" s="77" customFormat="1" ht="18.600000000000001" customHeight="1">
      <c r="A44" s="83">
        <f>A43+1</f>
        <v>10</v>
      </c>
      <c r="B44" s="84" t="s">
        <v>52</v>
      </c>
      <c r="C44" s="85">
        <v>11000</v>
      </c>
      <c r="D44" s="85">
        <v>11000</v>
      </c>
      <c r="E44" s="85">
        <v>15849.186188</v>
      </c>
      <c r="F44" s="85">
        <v>15849.186188</v>
      </c>
      <c r="G44" s="86">
        <f t="shared" si="1"/>
        <v>144.0835108</v>
      </c>
      <c r="H44" s="86">
        <f t="shared" si="1"/>
        <v>144.0835108</v>
      </c>
    </row>
    <row r="45" spans="1:12" s="77" customFormat="1" ht="18.600000000000001" customHeight="1">
      <c r="A45" s="83">
        <f>A44+1</f>
        <v>11</v>
      </c>
      <c r="B45" s="84" t="s">
        <v>53</v>
      </c>
      <c r="C45" s="85">
        <v>56000</v>
      </c>
      <c r="D45" s="85">
        <v>56000</v>
      </c>
      <c r="E45" s="85">
        <v>74482.737976000004</v>
      </c>
      <c r="F45" s="85">
        <v>74482.737976000004</v>
      </c>
      <c r="G45" s="86">
        <f t="shared" si="1"/>
        <v>133.00488924285716</v>
      </c>
      <c r="H45" s="86">
        <f t="shared" si="1"/>
        <v>133.00488924285716</v>
      </c>
    </row>
    <row r="46" spans="1:12" s="77" customFormat="1" ht="18.600000000000001" customHeight="1">
      <c r="A46" s="83">
        <f>A45+1</f>
        <v>12</v>
      </c>
      <c r="B46" s="84" t="s">
        <v>54</v>
      </c>
      <c r="C46" s="85">
        <v>2420000</v>
      </c>
      <c r="D46" s="85">
        <v>2420000</v>
      </c>
      <c r="E46" s="85">
        <v>1784366.6777230001</v>
      </c>
      <c r="F46" s="85">
        <v>1784366.6777230001</v>
      </c>
      <c r="G46" s="86">
        <f t="shared" si="1"/>
        <v>73.734160236487597</v>
      </c>
      <c r="H46" s="86">
        <f t="shared" si="1"/>
        <v>73.734160236487597</v>
      </c>
    </row>
    <row r="47" spans="1:12" s="77" customFormat="1" ht="18.600000000000001" customHeight="1">
      <c r="A47" s="83">
        <f>A46+1</f>
        <v>13</v>
      </c>
      <c r="B47" s="84" t="s">
        <v>55</v>
      </c>
      <c r="C47" s="85"/>
      <c r="D47" s="85">
        <v>0</v>
      </c>
      <c r="E47" s="85">
        <v>146.64918399999999</v>
      </c>
      <c r="F47" s="85">
        <v>146.64918399999999</v>
      </c>
      <c r="G47" s="86"/>
      <c r="H47" s="86"/>
    </row>
    <row r="48" spans="1:12" s="77" customFormat="1" ht="18.600000000000001" customHeight="1">
      <c r="A48" s="83">
        <v>14</v>
      </c>
      <c r="B48" s="84" t="s">
        <v>56</v>
      </c>
      <c r="C48" s="85">
        <v>117000</v>
      </c>
      <c r="D48" s="85">
        <v>117000</v>
      </c>
      <c r="E48" s="85">
        <v>200922.979976</v>
      </c>
      <c r="F48" s="85">
        <v>200922.979976</v>
      </c>
      <c r="G48" s="86"/>
      <c r="H48" s="86"/>
    </row>
    <row r="49" spans="1:8" s="77" customFormat="1" ht="18.600000000000001" customHeight="1">
      <c r="A49" s="83">
        <v>15</v>
      </c>
      <c r="B49" s="84" t="s">
        <v>62</v>
      </c>
      <c r="C49" s="85">
        <v>35000</v>
      </c>
      <c r="D49" s="85">
        <v>26600</v>
      </c>
      <c r="E49" s="85">
        <v>61821.283329999998</v>
      </c>
      <c r="F49" s="85">
        <v>50370.225600999998</v>
      </c>
      <c r="G49" s="86">
        <f t="shared" si="1"/>
        <v>176.63223808571428</v>
      </c>
      <c r="H49" s="86">
        <f t="shared" si="1"/>
        <v>189.36175037969923</v>
      </c>
    </row>
    <row r="50" spans="1:8" s="77" customFormat="1" ht="19.149999999999999" customHeight="1">
      <c r="A50" s="83">
        <f>+A49+1</f>
        <v>16</v>
      </c>
      <c r="B50" s="84" t="s">
        <v>63</v>
      </c>
      <c r="C50" s="85">
        <v>112800</v>
      </c>
      <c r="D50" s="93">
        <v>56800</v>
      </c>
      <c r="E50" s="85">
        <v>381469.47942400002</v>
      </c>
      <c r="F50" s="85">
        <v>105952.47942400002</v>
      </c>
      <c r="G50" s="86">
        <f t="shared" si="1"/>
        <v>338.18216260992909</v>
      </c>
      <c r="H50" s="86">
        <f t="shared" si="1"/>
        <v>186.53605532394371</v>
      </c>
    </row>
    <row r="51" spans="1:8" s="77" customFormat="1" ht="19.149999999999999" customHeight="1">
      <c r="A51" s="83">
        <f>A50+1</f>
        <v>17</v>
      </c>
      <c r="B51" s="84" t="s">
        <v>119</v>
      </c>
      <c r="C51" s="85">
        <v>25000</v>
      </c>
      <c r="D51" s="85">
        <v>25000</v>
      </c>
      <c r="E51" s="85">
        <v>40073.399331000001</v>
      </c>
      <c r="F51" s="85">
        <v>40073.399331000001</v>
      </c>
      <c r="G51" s="86">
        <f t="shared" si="1"/>
        <v>160.29359732399999</v>
      </c>
      <c r="H51" s="86">
        <f t="shared" si="1"/>
        <v>160.29359732399999</v>
      </c>
    </row>
    <row r="52" spans="1:8" s="77" customFormat="1" ht="47.25">
      <c r="A52" s="83">
        <v>18</v>
      </c>
      <c r="B52" s="94" t="s">
        <v>120</v>
      </c>
      <c r="C52" s="85">
        <v>14000</v>
      </c>
      <c r="D52" s="85">
        <v>14000</v>
      </c>
      <c r="E52" s="85">
        <v>21633.42</v>
      </c>
      <c r="F52" s="85">
        <v>21633.42</v>
      </c>
      <c r="G52" s="86">
        <f t="shared" si="1"/>
        <v>154.52442857142856</v>
      </c>
      <c r="H52" s="86">
        <f t="shared" si="1"/>
        <v>154.52442857142856</v>
      </c>
    </row>
    <row r="53" spans="1:8" s="77" customFormat="1" ht="16.5" customHeight="1">
      <c r="A53" s="78" t="s">
        <v>70</v>
      </c>
      <c r="B53" s="79" t="s">
        <v>71</v>
      </c>
      <c r="C53" s="85"/>
      <c r="D53" s="85"/>
      <c r="E53" s="85"/>
      <c r="F53" s="85"/>
      <c r="G53" s="86"/>
      <c r="H53" s="86"/>
    </row>
    <row r="54" spans="1:8" s="77" customFormat="1" ht="19.149999999999999" customHeight="1">
      <c r="A54" s="78" t="s">
        <v>72</v>
      </c>
      <c r="B54" s="79" t="s">
        <v>73</v>
      </c>
      <c r="C54" s="95">
        <v>58000</v>
      </c>
      <c r="D54" s="95"/>
      <c r="E54" s="95">
        <v>79869.250797999994</v>
      </c>
      <c r="F54" s="95">
        <v>0</v>
      </c>
      <c r="G54" s="81">
        <f t="shared" si="1"/>
        <v>137.70560482413791</v>
      </c>
      <c r="H54" s="86"/>
    </row>
    <row r="55" spans="1:8" s="77" customFormat="1" ht="19.149999999999999" customHeight="1">
      <c r="A55" s="83">
        <v>1</v>
      </c>
      <c r="B55" s="84" t="s">
        <v>74</v>
      </c>
      <c r="C55" s="85">
        <v>1000</v>
      </c>
      <c r="D55" s="85"/>
      <c r="E55" s="85">
        <v>5317.1583549999996</v>
      </c>
      <c r="F55" s="96">
        <v>0</v>
      </c>
      <c r="G55" s="86">
        <f t="shared" si="1"/>
        <v>531.71583549999991</v>
      </c>
      <c r="H55" s="86"/>
    </row>
    <row r="56" spans="1:8" s="77" customFormat="1" ht="19.149999999999999" customHeight="1">
      <c r="A56" s="83">
        <f>A55+1</f>
        <v>2</v>
      </c>
      <c r="B56" s="84" t="s">
        <v>75</v>
      </c>
      <c r="C56" s="85">
        <v>15000</v>
      </c>
      <c r="D56" s="85"/>
      <c r="E56" s="85">
        <v>11861.312911999999</v>
      </c>
      <c r="F56" s="96">
        <v>0</v>
      </c>
      <c r="G56" s="86">
        <f t="shared" si="1"/>
        <v>79.075419413333321</v>
      </c>
      <c r="H56" s="86"/>
    </row>
    <row r="57" spans="1:8" s="77" customFormat="1" ht="19.149999999999999" customHeight="1">
      <c r="A57" s="83">
        <f>A56+1</f>
        <v>3</v>
      </c>
      <c r="B57" s="84" t="s">
        <v>121</v>
      </c>
      <c r="C57" s="85"/>
      <c r="D57" s="85"/>
      <c r="E57" s="85"/>
      <c r="F57" s="85"/>
      <c r="G57" s="86"/>
      <c r="H57" s="86"/>
    </row>
    <row r="58" spans="1:8" s="77" customFormat="1" ht="19.149999999999999" customHeight="1">
      <c r="A58" s="83">
        <f>A57+1</f>
        <v>4</v>
      </c>
      <c r="B58" s="84" t="s">
        <v>122</v>
      </c>
      <c r="C58" s="96">
        <v>100</v>
      </c>
      <c r="D58" s="96"/>
      <c r="E58" s="85">
        <v>40.906371</v>
      </c>
      <c r="F58" s="96">
        <v>0</v>
      </c>
      <c r="G58" s="86"/>
      <c r="H58" s="86"/>
    </row>
    <row r="59" spans="1:8" s="77" customFormat="1" ht="19.149999999999999" customHeight="1">
      <c r="A59" s="83">
        <f>A58+1</f>
        <v>5</v>
      </c>
      <c r="B59" s="84" t="s">
        <v>123</v>
      </c>
      <c r="C59" s="85">
        <v>39900</v>
      </c>
      <c r="D59" s="85"/>
      <c r="E59" s="85">
        <v>58053.679947999997</v>
      </c>
      <c r="F59" s="96">
        <v>0</v>
      </c>
      <c r="G59" s="86">
        <f t="shared" si="1"/>
        <v>145.49794473182956</v>
      </c>
      <c r="H59" s="86"/>
    </row>
    <row r="60" spans="1:8" s="77" customFormat="1" ht="15.75" customHeight="1">
      <c r="A60" s="83">
        <v>6</v>
      </c>
      <c r="B60" s="84" t="s">
        <v>82</v>
      </c>
      <c r="C60" s="96">
        <v>2000</v>
      </c>
      <c r="D60" s="96"/>
      <c r="E60" s="85">
        <v>4596.1932120000001</v>
      </c>
      <c r="F60" s="85">
        <v>0</v>
      </c>
      <c r="G60" s="86"/>
      <c r="H60" s="86"/>
    </row>
    <row r="61" spans="1:8" s="77" customFormat="1" ht="15" customHeight="1">
      <c r="A61" s="78" t="s">
        <v>83</v>
      </c>
      <c r="B61" s="79" t="s">
        <v>84</v>
      </c>
      <c r="C61" s="85">
        <v>0</v>
      </c>
      <c r="D61" s="85">
        <v>0</v>
      </c>
      <c r="E61" s="82">
        <v>3332.8915670000001</v>
      </c>
      <c r="F61" s="82">
        <v>3332.8915670000001</v>
      </c>
      <c r="G61" s="86"/>
      <c r="H61" s="86"/>
    </row>
    <row r="62" spans="1:8" s="77" customFormat="1" ht="15.75" customHeight="1">
      <c r="A62" s="78" t="s">
        <v>16</v>
      </c>
      <c r="B62" s="97" t="s">
        <v>85</v>
      </c>
      <c r="C62" s="85"/>
      <c r="D62" s="85"/>
      <c r="E62" s="82"/>
      <c r="F62" s="82"/>
      <c r="G62" s="86"/>
      <c r="H62" s="86"/>
    </row>
    <row r="63" spans="1:8" s="77" customFormat="1" ht="15.75" customHeight="1">
      <c r="A63" s="78" t="s">
        <v>86</v>
      </c>
      <c r="B63" s="97" t="s">
        <v>87</v>
      </c>
      <c r="C63" s="95">
        <v>0</v>
      </c>
      <c r="D63" s="95"/>
      <c r="E63" s="82">
        <v>73825</v>
      </c>
      <c r="F63" s="82">
        <v>73825</v>
      </c>
      <c r="G63" s="86"/>
      <c r="H63" s="86"/>
    </row>
    <row r="64" spans="1:8" s="77" customFormat="1" ht="16.5" customHeight="1">
      <c r="A64" s="98" t="s">
        <v>88</v>
      </c>
      <c r="B64" s="99" t="s">
        <v>89</v>
      </c>
      <c r="C64" s="100">
        <v>371130</v>
      </c>
      <c r="D64" s="100">
        <v>371130</v>
      </c>
      <c r="E64" s="100">
        <v>7397066</v>
      </c>
      <c r="F64" s="100">
        <v>7397066</v>
      </c>
      <c r="G64" s="101"/>
      <c r="H64" s="101"/>
    </row>
    <row r="65" spans="1:8" ht="19.5" customHeight="1">
      <c r="A65" s="102"/>
      <c r="B65" s="102"/>
      <c r="C65" s="102"/>
      <c r="D65" s="102"/>
      <c r="E65" s="102"/>
      <c r="F65" s="102"/>
      <c r="G65" s="102"/>
      <c r="H65" s="102"/>
    </row>
    <row r="66" spans="1:8" ht="19.5" customHeight="1">
      <c r="A66" s="103"/>
      <c r="B66" s="104"/>
      <c r="C66" s="103"/>
      <c r="D66" s="103"/>
      <c r="E66" s="103"/>
      <c r="F66" s="103"/>
      <c r="G66" s="103"/>
      <c r="H66" s="103"/>
    </row>
    <row r="67" spans="1:8" ht="18.75">
      <c r="A67" s="103"/>
      <c r="B67" s="104"/>
      <c r="C67" s="103"/>
      <c r="D67" s="103"/>
      <c r="E67" s="103"/>
      <c r="F67" s="103"/>
      <c r="G67" s="103"/>
      <c r="H67" s="103"/>
    </row>
    <row r="68" spans="1:8" ht="18.75">
      <c r="A68" s="103"/>
      <c r="B68" s="105"/>
      <c r="C68" s="103"/>
      <c r="D68" s="103"/>
      <c r="E68" s="103"/>
      <c r="F68" s="103"/>
      <c r="G68" s="103"/>
      <c r="H68" s="103"/>
    </row>
    <row r="69" spans="1:8" ht="18.75">
      <c r="A69" s="106"/>
      <c r="B69" s="104"/>
      <c r="C69" s="103"/>
      <c r="D69" s="103"/>
      <c r="E69" s="103"/>
      <c r="F69" s="103"/>
      <c r="G69" s="103"/>
      <c r="H69" s="103"/>
    </row>
    <row r="70" spans="1:8" ht="18.75">
      <c r="A70" s="63"/>
      <c r="B70" s="104"/>
      <c r="C70" s="103"/>
      <c r="D70" s="103"/>
      <c r="E70" s="103"/>
      <c r="F70" s="103"/>
      <c r="G70" s="103"/>
      <c r="H70" s="103"/>
    </row>
    <row r="71" spans="1:8" ht="18.75">
      <c r="A71" s="63"/>
      <c r="B71" s="104"/>
      <c r="C71" s="103"/>
      <c r="D71" s="103"/>
      <c r="E71" s="103"/>
      <c r="F71" s="103"/>
      <c r="G71" s="103"/>
      <c r="H71" s="103"/>
    </row>
    <row r="72" spans="1:8" ht="18.75">
      <c r="A72" s="63"/>
      <c r="B72" s="63"/>
      <c r="C72" s="63"/>
      <c r="D72" s="63"/>
      <c r="E72" s="63"/>
      <c r="F72" s="63"/>
      <c r="G72" s="63"/>
      <c r="H72" s="63"/>
    </row>
    <row r="73" spans="1:8" ht="18.75">
      <c r="A73" s="63"/>
      <c r="B73" s="63"/>
      <c r="C73" s="63"/>
      <c r="D73" s="63"/>
      <c r="E73" s="63"/>
      <c r="F73" s="63"/>
      <c r="G73" s="63"/>
      <c r="H73" s="63"/>
    </row>
    <row r="74" spans="1:8" ht="18.75">
      <c r="A74" s="63"/>
      <c r="B74" s="63"/>
      <c r="C74" s="63"/>
      <c r="D74" s="63"/>
      <c r="E74" s="63"/>
      <c r="F74" s="63"/>
      <c r="G74" s="63"/>
      <c r="H74" s="63"/>
    </row>
    <row r="75" spans="1:8" ht="22.5" customHeight="1">
      <c r="A75" s="63"/>
      <c r="B75" s="63"/>
      <c r="C75" s="63"/>
      <c r="D75" s="63"/>
      <c r="E75" s="63"/>
      <c r="F75" s="63"/>
      <c r="G75" s="63"/>
      <c r="H75" s="63"/>
    </row>
    <row r="76" spans="1:8" ht="18.75">
      <c r="A76" s="63"/>
      <c r="B76" s="63"/>
      <c r="C76" s="63"/>
      <c r="D76" s="63"/>
      <c r="E76" s="63"/>
      <c r="F76" s="63"/>
      <c r="G76" s="63"/>
      <c r="H76" s="63"/>
    </row>
    <row r="77" spans="1:8" ht="18.75">
      <c r="A77" s="63"/>
      <c r="B77" s="63"/>
      <c r="C77" s="63"/>
      <c r="D77" s="63"/>
      <c r="E77" s="63"/>
      <c r="F77" s="63"/>
      <c r="G77" s="63"/>
      <c r="H77" s="63"/>
    </row>
    <row r="78" spans="1:8" ht="18.75">
      <c r="A78" s="63"/>
      <c r="B78" s="63"/>
      <c r="C78" s="63"/>
      <c r="D78" s="63"/>
      <c r="E78" s="63"/>
      <c r="F78" s="63"/>
      <c r="G78" s="63"/>
      <c r="H78" s="63"/>
    </row>
    <row r="79" spans="1:8" ht="18.75">
      <c r="A79" s="63"/>
      <c r="B79" s="63"/>
      <c r="C79" s="63"/>
      <c r="D79" s="63"/>
      <c r="E79" s="63"/>
      <c r="F79" s="63"/>
      <c r="G79" s="63"/>
      <c r="H79" s="63"/>
    </row>
  </sheetData>
  <mergeCells count="16">
    <mergeCell ref="C8:C9"/>
    <mergeCell ref="D8:D9"/>
    <mergeCell ref="E8:E9"/>
    <mergeCell ref="F8:F9"/>
    <mergeCell ref="G8:G9"/>
    <mergeCell ref="H8:H9"/>
    <mergeCell ref="A1:H1"/>
    <mergeCell ref="A2:H2"/>
    <mergeCell ref="A3:H3"/>
    <mergeCell ref="A4:H4"/>
    <mergeCell ref="A5:H5"/>
    <mergeCell ref="A7:A9"/>
    <mergeCell ref="B7:B9"/>
    <mergeCell ref="C7:D7"/>
    <mergeCell ref="E7:F7"/>
    <mergeCell ref="G7:H7"/>
  </mergeCells>
  <printOptions horizontalCentered="1"/>
  <pageMargins left="0.78740157480314965" right="0.59055118110236227" top="0.74803149606299213" bottom="0.74803149606299213" header="0.31496062992125984" footer="0.31496062992125984"/>
  <pageSetup paperSize="9" scale="59" fitToHeight="0" orientation="portrait" r:id="rId1"/>
  <headerFooter>
    <oddFooter>&amp;C&amp;8Biểu số 63/CK-NSNN - Thông tư số 343/2016/TT-BTC - Trang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II</vt:lpstr>
      <vt:lpstr>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 Admin</dc:creator>
  <cp:lastModifiedBy>TK Admin</cp:lastModifiedBy>
  <dcterms:created xsi:type="dcterms:W3CDTF">2025-09-11T03:25:23Z</dcterms:created>
  <dcterms:modified xsi:type="dcterms:W3CDTF">2025-09-11T03:26:23Z</dcterms:modified>
</cp:coreProperties>
</file>