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ntanm\Downloads\Cong khai ngan sach\"/>
    </mc:Choice>
  </mc:AlternateContent>
  <xr:revisionPtr revIDLastSave="0" documentId="8_{56ADB5B7-977A-49C3-B166-F994411D42E5}" xr6:coauthVersionLast="47" xr6:coauthVersionMax="47" xr10:uidLastSave="{00000000-0000-0000-0000-000000000000}"/>
  <bookViews>
    <workbookView xWindow="-120" yWindow="-120" windowWidth="29040" windowHeight="15840" xr2:uid="{B01E59CD-09AB-40D3-B855-D483BD7DADC9}"/>
  </bookViews>
  <sheets>
    <sheet name="PL51" sheetId="1" r:id="rId1"/>
  </sheets>
  <externalReferences>
    <externalReference r:id="rId2"/>
  </externalReferences>
  <definedNames>
    <definedName name="__IntlFixup" hidden="1">TRUE</definedName>
    <definedName name="_Fill" hidden="1">#REF!</definedName>
    <definedName name="_Key1" hidden="1">#REF!</definedName>
    <definedName name="_Key2" hidden="1">#REF!</definedName>
    <definedName name="_Order1" hidden="1">255</definedName>
    <definedName name="_Order2" hidden="1">255</definedName>
    <definedName name="_Sort" hidden="1">#REF!</definedName>
    <definedName name="a" hidden="1">{"'Sheet1'!$L$16"}</definedName>
    <definedName name="aa" hidden="1">#REF!</definedName>
    <definedName name="aaa" hidden="1">{"'Sheet1'!$L$16"}</definedName>
    <definedName name="aaaa" hidden="1">#REF!</definedName>
    <definedName name="aaaaa" hidden="1">{"'Sheet1'!$L$16"}</definedName>
    <definedName name="aaaaaa" hidden="1">{"'Sheet1'!$L$16"}</definedName>
    <definedName name="aaaaaaa" hidden="1">{"'Sheet1'!$L$16"}</definedName>
    <definedName name="anscount" hidden="1">7</definedName>
    <definedName name="h" hidden="1">{"'Sheet1'!$L$16"}</definedName>
    <definedName name="hcm" hidden="1">{"'Sheet1'!$L$16"}</definedName>
    <definedName name="hh"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hidden="1">{"'Sheet1'!$L$16"}</definedName>
    <definedName name="limcount" hidden="1">5</definedName>
    <definedName name="_xlnm.Print_Titles" localSheetId="0">'PL51'!$7:$8</definedName>
    <definedName name="sencount" hidden="1">5</definedName>
    <definedName name="sfdsfsd" hidden="1">{"'Sheet1'!$L$16"}</definedName>
    <definedName name="tp" hidden="1">{"'Sheet1'!$L$16"}</definedName>
    <definedName name="vinhlong" hidden="1">{"'Sheet1'!$L$16"}</definedName>
    <definedName name="wrn.chi._.tiÆt." hidden="1">{#N/A,#N/A,FALSE,"Chi tiÆt"}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66" i="1" l="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A24" i="1"/>
  <c r="E23" i="1"/>
  <c r="E22" i="1"/>
  <c r="E21" i="1"/>
  <c r="E20" i="1"/>
  <c r="E19" i="1"/>
  <c r="E18" i="1"/>
  <c r="E17" i="1"/>
  <c r="E16" i="1"/>
  <c r="E15" i="1"/>
  <c r="E14" i="1"/>
  <c r="E13" i="1"/>
  <c r="E12" i="1"/>
  <c r="E11" i="1"/>
  <c r="E10" i="1"/>
  <c r="E9" i="1"/>
  <c r="D8" i="1"/>
</calcChain>
</file>

<file path=xl/sharedStrings.xml><?xml version="1.0" encoding="utf-8"?>
<sst xmlns="http://schemas.openxmlformats.org/spreadsheetml/2006/main" count="97" uniqueCount="77">
  <si>
    <t>Phụ lục III (Biểu mẫu số 51)</t>
  </si>
  <si>
    <t>QUYẾT TOÁN CHI NGÂN SÁCH ĐỊA PHƯƠNG THEO LĨNH VỰC NĂM 2025</t>
  </si>
  <si>
    <t>(Quyết toán đã được Hội đồng nhân dân phê chuẩn)</t>
  </si>
  <si>
    <r>
      <rPr>
        <sz val="12"/>
        <rFont val="Times New Roman"/>
        <family val="1"/>
      </rPr>
      <t>(</t>
    </r>
    <r>
      <rPr>
        <i/>
        <sz val="12"/>
        <rFont val="Times New Roman"/>
        <family val="1"/>
        <charset val="163"/>
      </rPr>
      <t>Kèm theo Quyết định số                 /QĐ-STC ngày               tháng           năm 2026 của Sở Tài chính tỉnh Đắk Lắk</t>
    </r>
    <r>
      <rPr>
        <sz val="12"/>
        <rFont val="Times New Roman"/>
        <family val="1"/>
      </rPr>
      <t>)</t>
    </r>
  </si>
  <si>
    <t>Đơn vị: đồng</t>
  </si>
  <si>
    <t>STT</t>
  </si>
  <si>
    <t>NỘI DUNG</t>
  </si>
  <si>
    <t>DỰ TOÁN</t>
  </si>
  <si>
    <t>QUYẾT TOÁN</t>
  </si>
  <si>
    <t>SO SÁNH (%)</t>
  </si>
  <si>
    <t>A</t>
  </si>
  <si>
    <t>B</t>
  </si>
  <si>
    <t>3=2/1</t>
  </si>
  <si>
    <t xml:space="preserve">TỔNG CHI NGÂN SÁCH ĐỊA PHƯƠNG </t>
  </si>
  <si>
    <t>CHI CÂN ĐỐI NGÂN SÁCH ĐỊA PHƯƠNG</t>
  </si>
  <si>
    <t>I</t>
  </si>
  <si>
    <t xml:space="preserve">Chi đầu tư phát triển </t>
  </si>
  <si>
    <t>Chi đầu tư cho các dự án</t>
  </si>
  <si>
    <t>Trong đó: Chia theo lĩnh vực</t>
  </si>
  <si>
    <t>-</t>
  </si>
  <si>
    <t xml:space="preserve"> Chi giáo dục - đào tạo và dạy nghề</t>
  </si>
  <si>
    <t xml:space="preserve"> Chi khoa học và công nghệ</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</si>
  <si>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</si>
  <si>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</si>
  <si>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</si>
  <si>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</si>
  <si>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</si>
  <si>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II</t>
  </si>
  <si>
    <t>Chi thường xuyên</t>
  </si>
  <si>
    <t>Trong đó:</t>
  </si>
  <si>
    <t xml:space="preserve">  Chi giáo dục - đào tạo và dạy nghề</t>
  </si>
  <si>
    <t xml:space="preserve">  Chi khoa học và công nghệ </t>
  </si>
  <si>
    <t>III</t>
  </si>
  <si>
    <t xml:space="preserve">Chi trả nợ lãi các khoản do chính quyền địa phương vay </t>
  </si>
  <si>
    <t>IV</t>
  </si>
  <si>
    <t xml:space="preserve">Chi bổ sung quỹ dự trữ tài chính </t>
  </si>
  <si>
    <t>V</t>
  </si>
  <si>
    <t>Dự phòng ngân sách</t>
  </si>
  <si>
    <t>VI</t>
  </si>
  <si>
    <t>Chi tạo nguồn, điều chỉnh tiền lương</t>
  </si>
  <si>
    <t>CHI CÁC CHƯƠNG TRÌNH MỤC TIÊU</t>
  </si>
  <si>
    <t>Chi các chương trình mục tiêu quốc gia</t>
  </si>
  <si>
    <t>Vốn đầu tư</t>
  </si>
  <si>
    <t>Vốn sự nghiệp</t>
  </si>
  <si>
    <t>a</t>
  </si>
  <si>
    <t>Chương trình mục tiêu quốc gia phát triển kinh tế - xã hội vùng đồng bào dân tộc thiểu số và miền núi</t>
  </si>
  <si>
    <t>b</t>
  </si>
  <si>
    <t>Chương trình mục tiêu quốc gia giảm nghèo bền vững</t>
  </si>
  <si>
    <t>c</t>
  </si>
  <si>
    <t>Chương trình mục tiêu quốc gia xây dựng nông thôn mới</t>
  </si>
  <si>
    <t>Chi các chương trình mục tiêu, nhiệm vụ</t>
  </si>
  <si>
    <t>Vốn nước ngoài</t>
  </si>
  <si>
    <t>Vốn nước ngoài thực hiện ghi thu ghi chi</t>
  </si>
  <si>
    <t>Vốn nước ngoài giải ngân theo cơ chế trong nước</t>
  </si>
  <si>
    <t>Vốn trong nước</t>
  </si>
  <si>
    <t>Đầu tư các dự án từ nguồn vốn trong nước</t>
  </si>
  <si>
    <t>Gồm:</t>
  </si>
  <si>
    <t>Vốn nước ngoài (1)</t>
  </si>
  <si>
    <t>Kinh phí phân giới, cắm mốc</t>
  </si>
  <si>
    <t>Hỗ trợ các Hội văn học nghệ thuật địa phương</t>
  </si>
  <si>
    <t>Hỗ trợ các Hội nhà báo địa phương</t>
  </si>
  <si>
    <t>Kinh phí biên chế giáo viên tăng thêm</t>
  </si>
  <si>
    <t>Kinh phí thực hiện chính sách ASXH (2)</t>
  </si>
  <si>
    <t>Kinh phí hỗ trợ địa phương sản xuất lúa</t>
  </si>
  <si>
    <t>Bổ sung kinh phí thực hiện nhiệm vụ đảm bảo trật tự an toàn giao thông</t>
  </si>
  <si>
    <t>Hỗ trợ doanh nghiệp nhỏ và vừa</t>
  </si>
  <si>
    <t>Kinh phí thực hiện Đề án bồi dưỡng cán bộ công chức Hội Liên hiệp phụ nữ các cấp và Chi hội trưởng phụ nữ giai đoạn 2016-2025</t>
  </si>
  <si>
    <t>Kinh phí thực hiện Chương trình hỗ trợ phát triển kinh tế tập thể, hợp tác xã giai đoạn 2021-2025</t>
  </si>
  <si>
    <t>Kinh phí thực hiện Chương trình Phát triển lâm nghiệp bền vững</t>
  </si>
  <si>
    <t>Kinh phí thực hiện Chương trình bảo tồn và phát huy bền vững giá trị di sản văn hóa Việt Nam, giai đoạn 2021-2025</t>
  </si>
  <si>
    <t>Phí sử dụng đường bộ</t>
  </si>
  <si>
    <t>C</t>
  </si>
  <si>
    <t xml:space="preserve">CHI CHUYỂN NGUỒN SANG NĂM SAU </t>
  </si>
  <si>
    <t>D</t>
  </si>
  <si>
    <t>CHI NỘP NGÂN SÁCH CẤP TRÊN</t>
  </si>
  <si>
    <t>E</t>
  </si>
  <si>
    <t>CHI HỖ TRỢ ĐỊA PHƯƠNG KHÁC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</si>
</sst>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0_-;\-* #,##0.0_-;_-* &quot;-&quot;??_-;_-@_-"/>
  </numFmts>
  <fonts count="15">
    <font>
      <sz val="12"/>
      <color theme="1"/>
      <name val="Times New Roman"/>
      <family val="2"/>
    </font>
    <font>
      <sz val="12"/>
      <name val=".VnTime"/>
      <family val="2"/>
    </font>
    <font>
      <b/>
      <sz val="14"/>
      <name val="Times New Roman"/>
      <family val="1"/>
      <charset val="163"/>
    </font>
    <font>
      <sz val="12"/>
      <name val="Times New Roman"/>
      <family val="1"/>
      <charset val="163"/>
    </font>
    <font>
      <sz val="16"/>
      <name val="Times New Roman"/>
      <family val="1"/>
      <charset val="163"/>
    </font>
    <font>
      <i/>
      <sz val="12"/>
      <name val="Times New Roman"/>
      <family val="1"/>
    </font>
    <font>
      <sz val="12"/>
      <name val="Times New Roman"/>
      <family val="1"/>
    </font>
    <font>
      <i/>
      <sz val="12"/>
      <name val="Times New Roman"/>
      <family val="1"/>
      <charset val="163"/>
    </font>
    <font>
      <i/>
      <sz val="14"/>
      <name val="Times New Roman"/>
      <family val="1"/>
      <charset val="163"/>
    </font>
    <font>
      <sz val="14"/>
      <name val="Times New Roman"/>
      <family val="1"/>
      <charset val="163"/>
    </font>
    <font>
      <sz val="13"/>
      <name val="Times New Roman"/>
      <family val="1"/>
      <charset val="163"/>
    </font>
    <font>
      <i/>
      <sz val="11"/>
      <name val="Times New Roman"/>
      <family val="1"/>
      <charset val="163"/>
    </font>
    <font>
      <sz val="12"/>
      <color theme="1"/>
      <name val="Times New Roman"/>
      <family val="2"/>
    </font>
    <font>
      <b/>
      <sz val="14"/>
      <name val="Times New Roman h"/>
      <charset val="163"/>
    </font>
    <font>
      <sz val="14"/>
      <name val="Times New Roma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3">
    <xf numFmtId="0" fontId="0" fillId="0" borderId="0"/>
    <xf numFmtId="43" fontId="12" fillId="0" borderId="0" applyFont="0" applyFill="0" applyBorder="0" applyAlignment="0" applyProtection="0"/>
    <xf numFmtId="0" fontId="1" fillId="0" borderId="0"/>
  </cellStyleXfs>
  <cellXfs count="68">
    <xf numFmtId="0" fontId="0" fillId="0" borderId="0" xfId="0"/>
    <xf numFmtId="0" fontId="2" fillId="0" borderId="0" xfId="2" applyFont="1" applyAlignment="1">
      <alignment horizontal="center"/>
    </xf>
    <xf numFmtId="0" fontId="3" fillId="0" borderId="0" xfId="2" applyFont="1"/>
    <xf numFmtId="0" fontId="2" fillId="0" borderId="0" xfId="2" applyFont="1" applyAlignment="1">
      <alignment horizontal="centerContinuous"/>
    </xf>
    <xf numFmtId="0" fontId="4" fillId="0" borderId="0" xfId="2" applyFont="1" applyAlignment="1">
      <alignment horizontal="centerContinuous"/>
    </xf>
    <xf numFmtId="0" fontId="5" fillId="0" borderId="0" xfId="2" applyFont="1" applyAlignment="1">
      <alignment horizontal="center"/>
    </xf>
    <xf numFmtId="0" fontId="5" fillId="0" borderId="0" xfId="2" quotePrefix="1" applyFont="1" applyAlignment="1">
      <alignment horizontal="center"/>
    </xf>
    <xf numFmtId="0" fontId="7" fillId="0" borderId="0" xfId="2" quotePrefix="1" applyFont="1" applyAlignment="1">
      <alignment horizontal="center"/>
    </xf>
    <xf numFmtId="0" fontId="2" fillId="0" borderId="0" xfId="2" quotePrefix="1" applyFont="1" applyAlignment="1">
      <alignment horizontal="centerContinuous"/>
    </xf>
    <xf numFmtId="0" fontId="3" fillId="0" borderId="0" xfId="2" applyFont="1" applyAlignment="1">
      <alignment horizontal="centerContinuous"/>
    </xf>
    <xf numFmtId="0" fontId="8" fillId="0" borderId="0" xfId="2" applyFont="1" applyAlignment="1">
      <alignment horizontal="left"/>
    </xf>
    <xf numFmtId="0" fontId="9" fillId="0" borderId="0" xfId="2" applyFont="1"/>
    <xf numFmtId="0" fontId="8" fillId="0" borderId="0" xfId="2" applyFont="1" applyAlignment="1">
      <alignment horizontal="right"/>
    </xf>
    <xf numFmtId="0" fontId="2" fillId="0" borderId="1" xfId="2" applyFont="1" applyBorder="1" applyAlignment="1">
      <alignment horizontal="center" vertical="center"/>
    </xf>
    <xf numFmtId="0" fontId="2" fillId="0" borderId="1" xfId="2" quotePrefix="1" applyFont="1" applyBorder="1" applyAlignment="1">
      <alignment horizontal="center" vertical="center"/>
    </xf>
    <xf numFmtId="0" fontId="10" fillId="0" borderId="0" xfId="2" applyFont="1"/>
    <xf numFmtId="0" fontId="11" fillId="0" borderId="2" xfId="2" applyFont="1" applyBorder="1" applyAlignment="1">
      <alignment horizontal="center" vertical="center"/>
    </xf>
    <xf numFmtId="0" fontId="11" fillId="0" borderId="2" xfId="2" quotePrefix="1" applyFont="1" applyBorder="1" applyAlignment="1">
      <alignment horizontal="center" vertical="center"/>
    </xf>
    <xf numFmtId="0" fontId="11" fillId="0" borderId="0" xfId="2" applyFont="1" applyAlignment="1">
      <alignment vertical="center"/>
    </xf>
    <xf numFmtId="0" fontId="2" fillId="0" borderId="3" xfId="0" applyFont="1" applyBorder="1" applyAlignment="1">
      <alignment horizontal="center"/>
    </xf>
    <xf numFmtId="164" fontId="2" fillId="0" borderId="3" xfId="1" applyNumberFormat="1" applyFont="1" applyFill="1" applyBorder="1"/>
    <xf numFmtId="165" fontId="2" fillId="0" borderId="3" xfId="1" applyNumberFormat="1" applyFont="1" applyFill="1" applyBorder="1"/>
    <xf numFmtId="0" fontId="2" fillId="0" borderId="0" xfId="2" applyFont="1"/>
    <xf numFmtId="164" fontId="2" fillId="0" borderId="0" xfId="2" applyNumberFormat="1" applyFont="1"/>
    <xf numFmtId="0" fontId="2" fillId="0" borderId="4" xfId="0" applyFont="1" applyBorder="1" applyAlignment="1">
      <alignment horizontal="center"/>
    </xf>
    <xf numFmtId="0" fontId="2" fillId="0" borderId="4" xfId="0" applyFont="1" applyBorder="1"/>
    <xf numFmtId="164" fontId="2" fillId="0" borderId="4" xfId="1" applyNumberFormat="1" applyFont="1" applyFill="1" applyBorder="1"/>
    <xf numFmtId="0" fontId="9" fillId="0" borderId="4" xfId="0" applyFont="1" applyBorder="1" applyAlignment="1">
      <alignment horizontal="center"/>
    </xf>
    <xf numFmtId="0" fontId="9" fillId="0" borderId="4" xfId="0" applyFont="1" applyBorder="1"/>
    <xf numFmtId="164" fontId="9" fillId="0" borderId="4" xfId="1" applyNumberFormat="1" applyFont="1" applyFill="1" applyBorder="1"/>
    <xf numFmtId="164" fontId="9" fillId="0" borderId="4" xfId="1" applyNumberFormat="1" applyFont="1" applyBorder="1"/>
    <xf numFmtId="165" fontId="9" fillId="0" borderId="3" xfId="1" applyNumberFormat="1" applyFont="1" applyFill="1" applyBorder="1"/>
    <xf numFmtId="0" fontId="8" fillId="0" borderId="4" xfId="0" quotePrefix="1" applyFont="1" applyBorder="1" applyAlignment="1">
      <alignment horizontal="center"/>
    </xf>
    <xf numFmtId="0" fontId="8" fillId="0" borderId="4" xfId="0" applyFont="1" applyBorder="1"/>
    <xf numFmtId="164" fontId="8" fillId="0" borderId="4" xfId="1" applyNumberFormat="1" applyFont="1" applyFill="1" applyBorder="1"/>
    <xf numFmtId="164" fontId="8" fillId="0" borderId="4" xfId="1" applyNumberFormat="1" applyFont="1" applyBorder="1"/>
    <xf numFmtId="165" fontId="8" fillId="0" borderId="3" xfId="1" applyNumberFormat="1" applyFont="1" applyFill="1" applyBorder="1"/>
    <xf numFmtId="0" fontId="8" fillId="0" borderId="0" xfId="2" applyFont="1"/>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164" fontId="9" fillId="0" borderId="4" xfId="1" applyNumberFormat="1" applyFont="1" applyFill="1" applyBorder="1" applyAlignment="1">
      <alignment horizontal="center" vertical="center" wrapText="1"/>
    </xf>
    <xf numFmtId="0" fontId="9" fillId="0" borderId="0" xfId="2" applyFont="1" applyAlignment="1">
      <alignment horizontal="center" vertical="center" wrapText="1"/>
    </xf>
    <xf numFmtId="164" fontId="2" fillId="0" borderId="4" xfId="1" applyNumberFormat="1" applyFont="1" applyBorder="1"/>
    <xf numFmtId="0" fontId="13" fillId="0" borderId="4" xfId="0" applyFont="1" applyBorder="1"/>
    <xf numFmtId="0" fontId="2" fillId="0" borderId="4" xfId="0" applyFont="1" applyBorder="1" applyAlignment="1">
      <alignment horizontal="left" vertical="center" wrapText="1"/>
    </xf>
    <xf numFmtId="0" fontId="2" fillId="0" borderId="0" xfId="0" applyFont="1"/>
    <xf numFmtId="0" fontId="8" fillId="0" borderId="4" xfId="0" applyFont="1" applyBorder="1" applyAlignment="1">
      <alignment horizontal="center"/>
    </xf>
    <xf numFmtId="0" fontId="8" fillId="0" borderId="4" xfId="0" applyFont="1" applyBorder="1" applyAlignment="1">
      <alignment horizontal="left" vertical="center" wrapText="1"/>
    </xf>
    <xf numFmtId="0" fontId="8" fillId="0" borderId="0" xfId="0" applyFont="1"/>
    <xf numFmtId="0" fontId="9" fillId="0" borderId="0" xfId="0" applyFont="1"/>
    <xf numFmtId="164" fontId="8" fillId="0" borderId="0" xfId="0" applyNumberFormat="1" applyFont="1"/>
    <xf numFmtId="3" fontId="2" fillId="0" borderId="0" xfId="0" applyNumberFormat="1" applyFont="1"/>
    <xf numFmtId="3" fontId="8" fillId="0" borderId="0" xfId="0" applyNumberFormat="1" applyFont="1"/>
    <xf numFmtId="0" fontId="14" fillId="0" borderId="4" xfId="0" applyFont="1" applyBorder="1" applyAlignment="1">
      <alignment horizontal="center"/>
    </xf>
    <xf numFmtId="0" fontId="14" fillId="0" borderId="4" xfId="0" applyFont="1" applyBorder="1" applyAlignment="1">
      <alignment horizontal="left" vertical="center" wrapText="1"/>
    </xf>
    <xf numFmtId="164" fontId="14" fillId="0" borderId="4" xfId="1" applyNumberFormat="1" applyFont="1" applyFill="1" applyBorder="1"/>
    <xf numFmtId="164" fontId="14" fillId="0" borderId="4" xfId="1" applyNumberFormat="1" applyFont="1" applyBorder="1"/>
    <xf numFmtId="165" fontId="14" fillId="0" borderId="3" xfId="1" applyNumberFormat="1" applyFont="1" applyFill="1" applyBorder="1"/>
    <xf numFmtId="3" fontId="14" fillId="0" borderId="0" xfId="0" applyNumberFormat="1" applyFont="1"/>
    <xf numFmtId="0" fontId="14" fillId="0" borderId="0" xfId="0" applyFont="1"/>
    <xf numFmtId="0" fontId="2" fillId="0" borderId="5" xfId="0" applyFont="1" applyBorder="1" applyAlignment="1">
      <alignment horizontal="center"/>
    </xf>
    <xf numFmtId="0" fontId="2" fillId="0" borderId="5" xfId="0" applyFont="1" applyBorder="1"/>
    <xf numFmtId="164" fontId="9" fillId="0" borderId="5" xfId="1" applyNumberFormat="1" applyFont="1" applyFill="1" applyBorder="1"/>
    <xf numFmtId="164" fontId="2" fillId="0" borderId="5" xfId="1" applyNumberFormat="1" applyFont="1" applyBorder="1"/>
    <xf numFmtId="165" fontId="2" fillId="0" borderId="6" xfId="1" applyNumberFormat="1" applyFont="1" applyFill="1" applyBorder="1"/>
    <xf numFmtId="0" fontId="9" fillId="0" borderId="7" xfId="2" applyFont="1" applyBorder="1"/>
    <xf numFmtId="164" fontId="9" fillId="0" borderId="7" xfId="1" applyNumberFormat="1" applyFont="1" applyBorder="1"/>
    <xf numFmtId="165" fontId="9" fillId="0" borderId="7" xfId="1" applyNumberFormat="1" applyFont="1" applyBorder="1"/>
  </cellXfs>
  <cellStyles count="3">
    <cellStyle name="Comma" xfId="1" builtinId="3"/>
    <cellStyle name="Normal" xfId="0" builtinId="0"/>
    <cellStyle name="Normal 2" xfId="2" xr:uid="{35D94549-0898-47A9-A7B0-059D1F6FA9A1}"/>
  </cellStyles>
  <dxfs count="1">
    <dxf>
      <font>
        <color rgb="FF00B0F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PL%20QD%20STC%20-%20CONG%20KHAI%20QUYET%20TOAN%20NSDP%20NAM%202025.xlsx" TargetMode="External"/><Relationship Id="rId2" Type="http://schemas.openxmlformats.org/officeDocument/2006/relationships/externalLinkPath" Target="file:///C:\Users\ntanm\Downloads\PL%20QD%20STC%20-%20CONG%20KHAI%20QUYET%20TOAN%20NSDP%20NAM%202025.xlsx" TargetMode="External"/><Relationship Id="rId1" Type="http://schemas.openxmlformats.org/officeDocument/2006/relationships/externalLinkPath" Target="/Users/ntanm/Downloads/PL%20QD%20STC%20-%20CONG%20KHAI%20QUYET%20TOAN%20NSDP%20NAM%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ONGHOP"/>
      <sheetName val="69 (2)"/>
      <sheetName val="PL48"/>
      <sheetName val="PL50"/>
      <sheetName val="PL51"/>
      <sheetName val="PL52"/>
      <sheetName val="PL53"/>
      <sheetName val="TH.LA"/>
      <sheetName val="PL53 (PA2)"/>
      <sheetName val="PL54"/>
      <sheetName val="54-NĐ31 (2)"/>
      <sheetName val="PL58"/>
      <sheetName val="PL59"/>
      <sheetName val="PL6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E4A2C-09C7-4879-BCBA-52C5AF630959}">
  <sheetPr>
    <tabColor rgb="FF00B050"/>
    <pageSetUpPr fitToPage="1"/>
  </sheetPr>
  <dimension ref="A1:H69"/>
  <sheetViews>
    <sheetView tabSelected="1" zoomScale="85" zoomScaleNormal="85" workbookViewId="0">
      <selection activeCell="A4" sqref="A4:E4"/>
    </sheetView>
  </sheetViews>
  <sheetFormatPr defaultRowHeight="15.75"/>
  <cols>
    <col min="1" max="1" width="7" style="2" customWidth="1"/>
    <col min="2" max="2" width="57.25" style="2" customWidth="1"/>
    <col min="3" max="3" width="22.5" style="2" customWidth="1"/>
    <col min="4" max="4" width="21.625" style="2" customWidth="1"/>
    <col min="5" max="5" width="16.5" style="2" customWidth="1"/>
    <col min="6" max="6" width="11.125" style="2" hidden="1" customWidth="1"/>
    <col min="7" max="16384" width="9" style="2"/>
  </cols>
  <sheetData>
    <row r="1" spans="1:8" ht="18.75">
      <c r="A1" s="1" t="s">
        <v>0</v>
      </c>
      <c r="B1" s="1"/>
      <c r="C1" s="1"/>
      <c r="D1" s="1"/>
      <c r="E1" s="1"/>
    </row>
    <row r="2" spans="1:8" ht="20.25">
      <c r="A2" s="3" t="s">
        <v>1</v>
      </c>
      <c r="B2" s="3"/>
      <c r="C2" s="4"/>
      <c r="D2" s="4"/>
      <c r="E2" s="4"/>
    </row>
    <row r="3" spans="1:8">
      <c r="A3" s="5" t="s">
        <v>2</v>
      </c>
      <c r="B3" s="5"/>
      <c r="C3" s="5"/>
      <c r="D3" s="5"/>
      <c r="E3" s="5"/>
    </row>
    <row r="4" spans="1:8">
      <c r="A4" s="6" t="s">
        <v>3</v>
      </c>
      <c r="B4" s="7"/>
      <c r="C4" s="7"/>
      <c r="D4" s="7"/>
      <c r="E4" s="7"/>
    </row>
    <row r="5" spans="1:8" ht="18.75">
      <c r="A5" s="8"/>
      <c r="B5" s="8"/>
      <c r="C5" s="9"/>
      <c r="D5" s="9"/>
      <c r="E5" s="9"/>
    </row>
    <row r="6" spans="1:8" ht="18.75">
      <c r="A6" s="10"/>
      <c r="B6" s="10"/>
      <c r="C6" s="11"/>
      <c r="D6" s="12" t="s">
        <v>4</v>
      </c>
      <c r="E6" s="12"/>
    </row>
    <row r="7" spans="1:8" s="15" customFormat="1" ht="23.25" customHeight="1">
      <c r="A7" s="13" t="s">
        <v>5</v>
      </c>
      <c r="B7" s="14" t="s">
        <v>6</v>
      </c>
      <c r="C7" s="13" t="s">
        <v>7</v>
      </c>
      <c r="D7" s="13" t="s">
        <v>8</v>
      </c>
      <c r="E7" s="13" t="s">
        <v>9</v>
      </c>
    </row>
    <row r="8" spans="1:8" s="18" customFormat="1" ht="15">
      <c r="A8" s="16" t="s">
        <v>10</v>
      </c>
      <c r="B8" s="16" t="s">
        <v>11</v>
      </c>
      <c r="C8" s="16">
        <v>1</v>
      </c>
      <c r="D8" s="16">
        <f>C8+1</f>
        <v>2</v>
      </c>
      <c r="E8" s="17" t="s">
        <v>12</v>
      </c>
    </row>
    <row r="9" spans="1:8" s="22" customFormat="1" ht="18.75">
      <c r="A9" s="19"/>
      <c r="B9" s="19" t="s">
        <v>13</v>
      </c>
      <c r="C9" s="20">
        <v>42681457000000</v>
      </c>
      <c r="D9" s="20">
        <v>66502933878788</v>
      </c>
      <c r="E9" s="21">
        <f>IF(C9&lt;&gt;0,D9/C9*100,"")</f>
        <v>155.81223920914417</v>
      </c>
      <c r="H9" s="23"/>
    </row>
    <row r="10" spans="1:8" s="22" customFormat="1" ht="18.75">
      <c r="A10" s="24" t="s">
        <v>10</v>
      </c>
      <c r="B10" s="25" t="s">
        <v>14</v>
      </c>
      <c r="C10" s="26">
        <v>34784616000000</v>
      </c>
      <c r="D10" s="26">
        <v>33590251323835</v>
      </c>
      <c r="E10" s="21">
        <f t="shared" ref="E10:E66" si="0">IF(C10&lt;&gt;0,D10/C10*100,"")</f>
        <v>96.56639970909842</v>
      </c>
    </row>
    <row r="11" spans="1:8" s="22" customFormat="1" ht="18.75">
      <c r="A11" s="24" t="s">
        <v>15</v>
      </c>
      <c r="B11" s="25" t="s">
        <v>16</v>
      </c>
      <c r="C11" s="26">
        <v>8365473000000</v>
      </c>
      <c r="D11" s="26">
        <v>5525165698472</v>
      </c>
      <c r="E11" s="21">
        <f t="shared" si="0"/>
        <v>66.047259951373931</v>
      </c>
    </row>
    <row r="12" spans="1:8" s="11" customFormat="1" ht="18.75">
      <c r="A12" s="27">
        <v>1</v>
      </c>
      <c r="B12" s="28" t="s">
        <v>17</v>
      </c>
      <c r="C12" s="29">
        <v>8184421000000</v>
      </c>
      <c r="D12" s="30">
        <v>5262924960153</v>
      </c>
      <c r="E12" s="31">
        <f t="shared" si="0"/>
        <v>64.304181812653567</v>
      </c>
    </row>
    <row r="13" spans="1:8" s="11" customFormat="1" ht="18.75">
      <c r="A13" s="27"/>
      <c r="B13" s="28" t="s">
        <v>18</v>
      </c>
      <c r="C13" s="29"/>
      <c r="D13" s="30"/>
      <c r="E13" s="31" t="str">
        <f t="shared" si="0"/>
        <v/>
      </c>
    </row>
    <row r="14" spans="1:8" s="37" customFormat="1" ht="18.75">
      <c r="A14" s="32" t="s">
        <v>19</v>
      </c>
      <c r="B14" s="33" t="s">
        <v>20</v>
      </c>
      <c r="C14" s="34"/>
      <c r="D14" s="35">
        <v>1043397683795</v>
      </c>
      <c r="E14" s="36" t="str">
        <f t="shared" si="0"/>
        <v/>
      </c>
    </row>
    <row r="15" spans="1:8" s="37" customFormat="1" ht="18.75">
      <c r="A15" s="32" t="s">
        <v>19</v>
      </c>
      <c r="B15" s="33" t="s">
        <v>21</v>
      </c>
      <c r="C15" s="34"/>
      <c r="D15" s="35">
        <v>48186764861</v>
      </c>
      <c r="E15" s="36" t="str">
        <f t="shared" si="0"/>
        <v/>
      </c>
    </row>
    <row r="16" spans="1:8" s="11" customFormat="1" ht="18.75">
      <c r="A16" s="27"/>
      <c r="B16" s="28" t="s">
        <v>22</v>
      </c>
      <c r="C16" s="29"/>
      <c r="D16" s="30"/>
      <c r="E16" s="31" t="str">
        <f t="shared" si="0"/>
        <v/>
      </c>
    </row>
    <row r="17" spans="1:5" s="37" customFormat="1" ht="18.75">
      <c r="A17" s="32" t="s">
        <v>19</v>
      </c>
      <c r="B17" s="33" t="s">
        <v>23</v>
      </c>
      <c r="C17" s="34">
        <v>4271799000000</v>
      </c>
      <c r="D17" s="35">
        <v>2396588616913</v>
      </c>
      <c r="E17" s="36">
        <f t="shared" si="0"/>
        <v>56.102560464876738</v>
      </c>
    </row>
    <row r="18" spans="1:5" s="37" customFormat="1" ht="18.75">
      <c r="A18" s="32" t="s">
        <v>19</v>
      </c>
      <c r="B18" s="33" t="s">
        <v>24</v>
      </c>
      <c r="C18" s="34">
        <v>350000000000</v>
      </c>
      <c r="D18" s="35">
        <v>214888985614</v>
      </c>
      <c r="E18" s="36">
        <f t="shared" si="0"/>
        <v>61.396853032571428</v>
      </c>
    </row>
    <row r="19" spans="1:5" s="11" customFormat="1" ht="71.25" customHeight="1">
      <c r="A19" s="38">
        <v>2</v>
      </c>
      <c r="B19" s="39" t="s">
        <v>25</v>
      </c>
      <c r="C19" s="29"/>
      <c r="D19" s="30">
        <v>0</v>
      </c>
      <c r="E19" s="31" t="str">
        <f t="shared" si="0"/>
        <v/>
      </c>
    </row>
    <row r="20" spans="1:5" s="41" customFormat="1" ht="18.75">
      <c r="A20" s="27">
        <v>3</v>
      </c>
      <c r="B20" s="28" t="s">
        <v>26</v>
      </c>
      <c r="C20" s="40">
        <v>181052000000</v>
      </c>
      <c r="D20" s="30">
        <v>262240738319</v>
      </c>
      <c r="E20" s="31">
        <f t="shared" si="0"/>
        <v>144.84277352307623</v>
      </c>
    </row>
    <row r="21" spans="1:5" s="22" customFormat="1" ht="18.75">
      <c r="A21" s="24" t="s">
        <v>27</v>
      </c>
      <c r="B21" s="25" t="s">
        <v>28</v>
      </c>
      <c r="C21" s="26">
        <v>25558285000000</v>
      </c>
      <c r="D21" s="42">
        <v>28056986040873</v>
      </c>
      <c r="E21" s="21">
        <f t="shared" si="0"/>
        <v>109.77648164136599</v>
      </c>
    </row>
    <row r="22" spans="1:5" s="11" customFormat="1" ht="18.75">
      <c r="A22" s="24"/>
      <c r="B22" s="28" t="s">
        <v>29</v>
      </c>
      <c r="C22" s="26"/>
      <c r="D22" s="42"/>
      <c r="E22" s="21" t="str">
        <f t="shared" si="0"/>
        <v/>
      </c>
    </row>
    <row r="23" spans="1:5" s="11" customFormat="1" ht="18.75">
      <c r="A23" s="27">
        <v>1</v>
      </c>
      <c r="B23" s="28" t="s">
        <v>30</v>
      </c>
      <c r="C23" s="29">
        <v>12773728000000</v>
      </c>
      <c r="D23" s="30">
        <v>12184922063542</v>
      </c>
      <c r="E23" s="31">
        <f t="shared" si="0"/>
        <v>95.390492607498771</v>
      </c>
    </row>
    <row r="24" spans="1:5" s="11" customFormat="1" ht="18.75">
      <c r="A24" s="27">
        <f>A23+1</f>
        <v>2</v>
      </c>
      <c r="B24" s="28" t="s">
        <v>31</v>
      </c>
      <c r="C24" s="29">
        <v>60818000000</v>
      </c>
      <c r="D24" s="30">
        <v>38418471641</v>
      </c>
      <c r="E24" s="31">
        <f t="shared" si="0"/>
        <v>63.169574206649351</v>
      </c>
    </row>
    <row r="25" spans="1:5" s="22" customFormat="1" ht="18.75">
      <c r="A25" s="24" t="s">
        <v>32</v>
      </c>
      <c r="B25" s="25" t="s">
        <v>33</v>
      </c>
      <c r="C25" s="26">
        <v>5000000000</v>
      </c>
      <c r="D25" s="42">
        <v>3659584490</v>
      </c>
      <c r="E25" s="21">
        <f t="shared" si="0"/>
        <v>73.191689800000006</v>
      </c>
    </row>
    <row r="26" spans="1:5" s="22" customFormat="1" ht="18.75">
      <c r="A26" s="24" t="s">
        <v>34</v>
      </c>
      <c r="B26" s="25" t="s">
        <v>35</v>
      </c>
      <c r="C26" s="26">
        <v>2440000000</v>
      </c>
      <c r="D26" s="42">
        <v>4440000000</v>
      </c>
      <c r="E26" s="21">
        <f t="shared" si="0"/>
        <v>181.96721311475409</v>
      </c>
    </row>
    <row r="27" spans="1:5" s="22" customFormat="1" ht="18.75">
      <c r="A27" s="24" t="s">
        <v>36</v>
      </c>
      <c r="B27" s="25" t="s">
        <v>37</v>
      </c>
      <c r="C27" s="26">
        <v>706197000000</v>
      </c>
      <c r="D27" s="42">
        <v>0</v>
      </c>
      <c r="E27" s="21">
        <f t="shared" si="0"/>
        <v>0</v>
      </c>
    </row>
    <row r="28" spans="1:5" s="22" customFormat="1" ht="18.75">
      <c r="A28" s="24" t="s">
        <v>38</v>
      </c>
      <c r="B28" s="25" t="s">
        <v>39</v>
      </c>
      <c r="C28" s="26">
        <v>147221000000</v>
      </c>
      <c r="D28" s="42">
        <v>0</v>
      </c>
      <c r="E28" s="21">
        <f t="shared" si="0"/>
        <v>0</v>
      </c>
    </row>
    <row r="29" spans="1:5" s="22" customFormat="1" ht="18.75">
      <c r="A29" s="24" t="s">
        <v>11</v>
      </c>
      <c r="B29" s="43" t="s">
        <v>40</v>
      </c>
      <c r="C29" s="26">
        <v>7896841000000</v>
      </c>
      <c r="D29" s="42">
        <v>9082293899613</v>
      </c>
      <c r="E29" s="21">
        <f t="shared" si="0"/>
        <v>115.01173570055418</v>
      </c>
    </row>
    <row r="30" spans="1:5" s="45" customFormat="1" ht="18.75">
      <c r="A30" s="24" t="s">
        <v>15</v>
      </c>
      <c r="B30" s="44" t="s">
        <v>41</v>
      </c>
      <c r="C30" s="26">
        <v>899718000000</v>
      </c>
      <c r="D30" s="42">
        <v>2107353306334</v>
      </c>
      <c r="E30" s="21">
        <f t="shared" si="0"/>
        <v>234.22375748112185</v>
      </c>
    </row>
    <row r="31" spans="1:5" s="48" customFormat="1" ht="18.75">
      <c r="A31" s="46"/>
      <c r="B31" s="47" t="s">
        <v>42</v>
      </c>
      <c r="C31" s="34">
        <v>827549000000</v>
      </c>
      <c r="D31" s="34">
        <v>1300937487580</v>
      </c>
      <c r="E31" s="36">
        <f t="shared" si="0"/>
        <v>157.20368069806139</v>
      </c>
    </row>
    <row r="32" spans="1:5" s="48" customFormat="1" ht="18.75">
      <c r="A32" s="46"/>
      <c r="B32" s="47" t="s">
        <v>43</v>
      </c>
      <c r="C32" s="34">
        <v>72169000000</v>
      </c>
      <c r="D32" s="34">
        <v>806415818754</v>
      </c>
      <c r="E32" s="36">
        <f t="shared" si="0"/>
        <v>1117.3991862905127</v>
      </c>
    </row>
    <row r="33" spans="1:6" s="49" customFormat="1" ht="37.5">
      <c r="A33" s="27" t="s">
        <v>44</v>
      </c>
      <c r="B33" s="39" t="s">
        <v>45</v>
      </c>
      <c r="C33" s="29">
        <v>472767000000</v>
      </c>
      <c r="D33" s="29">
        <v>1061734479916</v>
      </c>
      <c r="E33" s="31">
        <f t="shared" si="0"/>
        <v>224.57880518648722</v>
      </c>
    </row>
    <row r="34" spans="1:6" s="48" customFormat="1" ht="18.75">
      <c r="A34" s="46"/>
      <c r="B34" s="47" t="s">
        <v>42</v>
      </c>
      <c r="C34" s="34">
        <v>472767000000</v>
      </c>
      <c r="D34" s="35">
        <v>586254869746</v>
      </c>
      <c r="E34" s="36">
        <f t="shared" si="0"/>
        <v>124.00503202338572</v>
      </c>
    </row>
    <row r="35" spans="1:6" s="48" customFormat="1" ht="18.75">
      <c r="A35" s="46"/>
      <c r="B35" s="47" t="s">
        <v>43</v>
      </c>
      <c r="C35" s="34">
        <v>0</v>
      </c>
      <c r="D35" s="35">
        <v>475479610170</v>
      </c>
      <c r="E35" s="36" t="str">
        <f t="shared" si="0"/>
        <v/>
      </c>
      <c r="F35" s="50"/>
    </row>
    <row r="36" spans="1:6" s="49" customFormat="1" ht="18.75">
      <c r="A36" s="27" t="s">
        <v>46</v>
      </c>
      <c r="B36" s="39" t="s">
        <v>47</v>
      </c>
      <c r="C36" s="29">
        <v>93441000000</v>
      </c>
      <c r="D36" s="29">
        <v>383154797207</v>
      </c>
      <c r="E36" s="31">
        <f t="shared" si="0"/>
        <v>410.04997507197049</v>
      </c>
    </row>
    <row r="37" spans="1:6" s="48" customFormat="1" ht="18.75">
      <c r="A37" s="46"/>
      <c r="B37" s="47" t="s">
        <v>42</v>
      </c>
      <c r="C37" s="34">
        <v>93441000000</v>
      </c>
      <c r="D37" s="35">
        <v>132577295000</v>
      </c>
      <c r="E37" s="36">
        <f t="shared" si="0"/>
        <v>141.88342911569868</v>
      </c>
    </row>
    <row r="38" spans="1:6" s="48" customFormat="1" ht="18.75">
      <c r="A38" s="46"/>
      <c r="B38" s="47" t="s">
        <v>43</v>
      </c>
      <c r="C38" s="34">
        <v>0</v>
      </c>
      <c r="D38" s="35">
        <v>250577502207</v>
      </c>
      <c r="E38" s="36" t="str">
        <f t="shared" si="0"/>
        <v/>
      </c>
    </row>
    <row r="39" spans="1:6" s="49" customFormat="1" ht="18.75">
      <c r="A39" s="27" t="s">
        <v>48</v>
      </c>
      <c r="B39" s="39" t="s">
        <v>49</v>
      </c>
      <c r="C39" s="29">
        <v>333510000000</v>
      </c>
      <c r="D39" s="29">
        <v>662464029211</v>
      </c>
      <c r="E39" s="31">
        <f t="shared" si="0"/>
        <v>198.63393277892715</v>
      </c>
    </row>
    <row r="40" spans="1:6" s="48" customFormat="1" ht="18.75">
      <c r="A40" s="46"/>
      <c r="B40" s="47" t="s">
        <v>42</v>
      </c>
      <c r="C40" s="34">
        <v>261341000000</v>
      </c>
      <c r="D40" s="35">
        <v>582105322834</v>
      </c>
      <c r="E40" s="36">
        <f t="shared" si="0"/>
        <v>222.73784933630773</v>
      </c>
    </row>
    <row r="41" spans="1:6" s="48" customFormat="1" ht="18.75">
      <c r="A41" s="46"/>
      <c r="B41" s="47" t="s">
        <v>43</v>
      </c>
      <c r="C41" s="34">
        <v>72169000000</v>
      </c>
      <c r="D41" s="35">
        <v>80358706377</v>
      </c>
      <c r="E41" s="36">
        <f t="shared" si="0"/>
        <v>111.34795601574083</v>
      </c>
    </row>
    <row r="42" spans="1:6" s="45" customFormat="1" ht="18.75">
      <c r="A42" s="24" t="s">
        <v>27</v>
      </c>
      <c r="B42" s="44" t="s">
        <v>50</v>
      </c>
      <c r="C42" s="26">
        <v>6997123000000</v>
      </c>
      <c r="D42" s="26">
        <v>6974940593279</v>
      </c>
      <c r="E42" s="21">
        <f t="shared" si="0"/>
        <v>99.682978179446039</v>
      </c>
      <c r="F42" s="51"/>
    </row>
    <row r="43" spans="1:6" s="45" customFormat="1" ht="18.75">
      <c r="A43" s="24">
        <v>1</v>
      </c>
      <c r="B43" s="44" t="s">
        <v>42</v>
      </c>
      <c r="C43" s="26">
        <v>5160359000000</v>
      </c>
      <c r="D43" s="26">
        <v>5291562265080</v>
      </c>
      <c r="E43" s="21">
        <f t="shared" si="0"/>
        <v>102.54252204313691</v>
      </c>
      <c r="F43" s="51"/>
    </row>
    <row r="44" spans="1:6" s="45" customFormat="1" ht="18.75">
      <c r="A44" s="24" t="s">
        <v>44</v>
      </c>
      <c r="B44" s="44" t="s">
        <v>51</v>
      </c>
      <c r="C44" s="26">
        <v>556493000000</v>
      </c>
      <c r="D44" s="26">
        <v>53571214796</v>
      </c>
      <c r="E44" s="21">
        <f t="shared" si="0"/>
        <v>9.6265747809945506</v>
      </c>
      <c r="F44" s="51"/>
    </row>
    <row r="45" spans="1:6" s="45" customFormat="1" ht="20.25" customHeight="1">
      <c r="A45" s="27"/>
      <c r="B45" s="39" t="s">
        <v>52</v>
      </c>
      <c r="C45" s="29">
        <v>556493000000</v>
      </c>
      <c r="D45" s="29">
        <v>50245313796</v>
      </c>
      <c r="E45" s="31">
        <f t="shared" si="0"/>
        <v>9.0289210818464909</v>
      </c>
      <c r="F45" s="51"/>
    </row>
    <row r="46" spans="1:6" s="45" customFormat="1" ht="22.5" customHeight="1">
      <c r="A46" s="27"/>
      <c r="B46" s="39" t="s">
        <v>53</v>
      </c>
      <c r="C46" s="29">
        <v>0</v>
      </c>
      <c r="D46" s="29">
        <v>3325901000</v>
      </c>
      <c r="E46" s="31" t="str">
        <f t="shared" si="0"/>
        <v/>
      </c>
      <c r="F46" s="51"/>
    </row>
    <row r="47" spans="1:6" s="45" customFormat="1" ht="18.75">
      <c r="A47" s="24" t="s">
        <v>46</v>
      </c>
      <c r="B47" s="44" t="s">
        <v>54</v>
      </c>
      <c r="C47" s="26">
        <v>4603866000000</v>
      </c>
      <c r="D47" s="26">
        <v>5237991050284</v>
      </c>
      <c r="E47" s="21">
        <f t="shared" si="0"/>
        <v>113.77375124045747</v>
      </c>
      <c r="F47" s="51"/>
    </row>
    <row r="48" spans="1:6" s="45" customFormat="1" ht="18.75">
      <c r="A48" s="27"/>
      <c r="B48" s="39" t="s">
        <v>55</v>
      </c>
      <c r="C48" s="29">
        <v>4603866000000</v>
      </c>
      <c r="D48" s="29">
        <v>5237991050284</v>
      </c>
      <c r="E48" s="31">
        <f t="shared" si="0"/>
        <v>113.77375124045747</v>
      </c>
      <c r="F48" s="51"/>
    </row>
    <row r="49" spans="1:6" s="45" customFormat="1" ht="18.75">
      <c r="A49" s="24">
        <v>2</v>
      </c>
      <c r="B49" s="44" t="s">
        <v>43</v>
      </c>
      <c r="C49" s="26">
        <v>1836764000000</v>
      </c>
      <c r="D49" s="26">
        <v>1683378328199</v>
      </c>
      <c r="E49" s="21">
        <f t="shared" si="0"/>
        <v>91.649135555738255</v>
      </c>
      <c r="F49" s="51"/>
    </row>
    <row r="50" spans="1:6" s="48" customFormat="1" ht="18.75">
      <c r="A50" s="46"/>
      <c r="B50" s="47" t="s">
        <v>56</v>
      </c>
      <c r="C50" s="34"/>
      <c r="D50" s="35"/>
      <c r="E50" s="21" t="str">
        <f t="shared" si="0"/>
        <v/>
      </c>
      <c r="F50" s="52"/>
    </row>
    <row r="51" spans="1:6" s="45" customFormat="1" ht="18.75">
      <c r="A51" s="24" t="s">
        <v>44</v>
      </c>
      <c r="B51" s="44" t="s">
        <v>57</v>
      </c>
      <c r="C51" s="26">
        <v>23285000000</v>
      </c>
      <c r="D51" s="42">
        <v>0</v>
      </c>
      <c r="E51" s="21">
        <f t="shared" si="0"/>
        <v>0</v>
      </c>
      <c r="F51" s="51"/>
    </row>
    <row r="52" spans="1:6" s="45" customFormat="1" ht="18.75">
      <c r="A52" s="24" t="s">
        <v>46</v>
      </c>
      <c r="B52" s="44" t="s">
        <v>54</v>
      </c>
      <c r="C52" s="26">
        <v>1813479000000</v>
      </c>
      <c r="D52" s="26">
        <v>1683378328199</v>
      </c>
      <c r="E52" s="21">
        <f t="shared" si="0"/>
        <v>92.825906900438326</v>
      </c>
      <c r="F52" s="51"/>
    </row>
    <row r="53" spans="1:6" s="59" customFormat="1" ht="18.75">
      <c r="A53" s="53"/>
      <c r="B53" s="54" t="s">
        <v>58</v>
      </c>
      <c r="C53" s="55">
        <v>2929000000</v>
      </c>
      <c r="D53" s="56">
        <v>36823340</v>
      </c>
      <c r="E53" s="57">
        <f t="shared" si="0"/>
        <v>1.2571983612154318</v>
      </c>
      <c r="F53" s="58"/>
    </row>
    <row r="54" spans="1:6" s="59" customFormat="1" ht="18.75">
      <c r="A54" s="53"/>
      <c r="B54" s="54" t="s">
        <v>59</v>
      </c>
      <c r="C54" s="55">
        <v>1011000000</v>
      </c>
      <c r="D54" s="56">
        <v>983643000</v>
      </c>
      <c r="E54" s="57">
        <f t="shared" si="0"/>
        <v>97.294065281899108</v>
      </c>
      <c r="F54" s="58"/>
    </row>
    <row r="55" spans="1:6" s="59" customFormat="1" ht="18.75">
      <c r="A55" s="53"/>
      <c r="B55" s="54" t="s">
        <v>60</v>
      </c>
      <c r="C55" s="55">
        <v>320000000</v>
      </c>
      <c r="D55" s="56">
        <v>304000000</v>
      </c>
      <c r="E55" s="57">
        <f t="shared" si="0"/>
        <v>95</v>
      </c>
      <c r="F55" s="58"/>
    </row>
    <row r="56" spans="1:6" s="59" customFormat="1" ht="18.75">
      <c r="A56" s="53"/>
      <c r="B56" s="54" t="s">
        <v>61</v>
      </c>
      <c r="C56" s="55">
        <v>108433000000</v>
      </c>
      <c r="D56" s="56">
        <v>66791994878</v>
      </c>
      <c r="E56" s="57">
        <f t="shared" si="0"/>
        <v>61.597479437071748</v>
      </c>
      <c r="F56" s="58"/>
    </row>
    <row r="57" spans="1:6" s="59" customFormat="1" ht="18.75">
      <c r="A57" s="53"/>
      <c r="B57" s="54" t="s">
        <v>62</v>
      </c>
      <c r="C57" s="55">
        <v>1379142000000</v>
      </c>
      <c r="D57" s="56">
        <v>1379142000000</v>
      </c>
      <c r="E57" s="57">
        <f t="shared" si="0"/>
        <v>100</v>
      </c>
      <c r="F57" s="58"/>
    </row>
    <row r="58" spans="1:6" s="59" customFormat="1" ht="18.75">
      <c r="A58" s="53"/>
      <c r="B58" s="54" t="s">
        <v>63</v>
      </c>
      <c r="C58" s="55">
        <v>45484000000</v>
      </c>
      <c r="D58" s="56">
        <v>0</v>
      </c>
      <c r="E58" s="57">
        <f t="shared" si="0"/>
        <v>0</v>
      </c>
      <c r="F58" s="58"/>
    </row>
    <row r="59" spans="1:6" s="59" customFormat="1" ht="45" customHeight="1">
      <c r="A59" s="53"/>
      <c r="B59" s="54" t="s">
        <v>64</v>
      </c>
      <c r="C59" s="55">
        <v>20141000000</v>
      </c>
      <c r="D59" s="56">
        <v>9971519000</v>
      </c>
      <c r="E59" s="57">
        <f t="shared" si="0"/>
        <v>49.508559654436226</v>
      </c>
      <c r="F59" s="58"/>
    </row>
    <row r="60" spans="1:6" s="59" customFormat="1" ht="28.5" customHeight="1">
      <c r="A60" s="53"/>
      <c r="B60" s="54" t="s">
        <v>65</v>
      </c>
      <c r="C60" s="55">
        <v>2030000000</v>
      </c>
      <c r="D60" s="56">
        <v>567000000</v>
      </c>
      <c r="E60" s="57">
        <f t="shared" si="0"/>
        <v>27.931034482758619</v>
      </c>
      <c r="F60" s="58"/>
    </row>
    <row r="61" spans="1:6" s="59" customFormat="1" ht="56.25" customHeight="1">
      <c r="A61" s="53"/>
      <c r="B61" s="54" t="s">
        <v>66</v>
      </c>
      <c r="C61" s="55">
        <v>200000000</v>
      </c>
      <c r="D61" s="56">
        <v>190590000</v>
      </c>
      <c r="E61" s="57">
        <f t="shared" si="0"/>
        <v>95.295000000000002</v>
      </c>
      <c r="F61" s="58"/>
    </row>
    <row r="62" spans="1:6" s="59" customFormat="1" ht="37.5">
      <c r="A62" s="53"/>
      <c r="B62" s="54" t="s">
        <v>67</v>
      </c>
      <c r="C62" s="55">
        <v>1000000000</v>
      </c>
      <c r="D62" s="56">
        <v>406186257</v>
      </c>
      <c r="E62" s="57">
        <f t="shared" si="0"/>
        <v>40.618625700000003</v>
      </c>
      <c r="F62" s="58"/>
    </row>
    <row r="63" spans="1:6" s="59" customFormat="1" ht="37.5">
      <c r="A63" s="53"/>
      <c r="B63" s="54" t="s">
        <v>68</v>
      </c>
      <c r="C63" s="55">
        <v>111010000000</v>
      </c>
      <c r="D63" s="56">
        <v>96001922724</v>
      </c>
      <c r="E63" s="57">
        <f t="shared" si="0"/>
        <v>86.480427640753092</v>
      </c>
      <c r="F63" s="58"/>
    </row>
    <row r="64" spans="1:6" s="59" customFormat="1" ht="41.25" customHeight="1">
      <c r="A64" s="53"/>
      <c r="B64" s="54" t="s">
        <v>69</v>
      </c>
      <c r="C64" s="55">
        <v>1000000000</v>
      </c>
      <c r="D64" s="56">
        <v>854720000</v>
      </c>
      <c r="E64" s="57">
        <f t="shared" si="0"/>
        <v>85.472000000000008</v>
      </c>
      <c r="F64" s="58"/>
    </row>
    <row r="65" spans="1:6" s="59" customFormat="1" ht="27" customHeight="1">
      <c r="A65" s="53"/>
      <c r="B65" s="54" t="s">
        <v>70</v>
      </c>
      <c r="C65" s="55">
        <v>140779000000</v>
      </c>
      <c r="D65" s="56">
        <v>128127929000</v>
      </c>
      <c r="E65" s="57">
        <f t="shared" si="0"/>
        <v>91.013524034124401</v>
      </c>
      <c r="F65" s="58"/>
    </row>
    <row r="66" spans="1:6" s="11" customFormat="1" ht="23.25" customHeight="1">
      <c r="A66" s="24" t="s">
        <v>71</v>
      </c>
      <c r="B66" s="25" t="s">
        <v>72</v>
      </c>
      <c r="C66" s="29"/>
      <c r="D66" s="42">
        <v>22353056397952</v>
      </c>
      <c r="E66" s="21" t="str">
        <f t="shared" si="0"/>
        <v/>
      </c>
    </row>
    <row r="67" spans="1:6" s="11" customFormat="1" ht="23.25" customHeight="1">
      <c r="A67" s="60" t="s">
        <v>73</v>
      </c>
      <c r="B67" s="61" t="s">
        <v>74</v>
      </c>
      <c r="C67" s="62"/>
      <c r="D67" s="63">
        <v>1471132257388</v>
      </c>
      <c r="E67" s="64"/>
    </row>
    <row r="68" spans="1:6" s="11" customFormat="1" ht="23.25" customHeight="1">
      <c r="A68" s="60" t="s">
        <v>75</v>
      </c>
      <c r="B68" s="61" t="s">
        <v>76</v>
      </c>
      <c r="C68" s="62"/>
      <c r="D68" s="63">
        <v>6200000000</v>
      </c>
      <c r="E68" s="64"/>
    </row>
    <row r="69" spans="1:6" ht="12" customHeight="1">
      <c r="A69" s="65"/>
      <c r="B69" s="65"/>
      <c r="C69" s="66"/>
      <c r="D69" s="66"/>
      <c r="E69" s="67"/>
    </row>
  </sheetData>
  <mergeCells count="4">
    <mergeCell ref="A1:E1"/>
    <mergeCell ref="A3:E3"/>
    <mergeCell ref="A4:E4"/>
    <mergeCell ref="D6:E6"/>
  </mergeCells>
  <conditionalFormatting sqref="C9:E68">
    <cfRule type="expression" dxfId="0" priority="1">
      <formula>ISNUMBER(SEARCH("!",_xlfn.FORMULATEXT(C9)))</formula>
    </cfRule>
  </conditionalFormatting>
  <printOptions horizontalCentered="1"/>
  <pageMargins left="1.1811023622047245" right="0.59055118110236227" top="0.78740157480314965" bottom="0.78740157480314965" header="0.31496062992125984" footer="0.31496062992125984"/>
  <pageSetup paperSize="9" scale="6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PL51</vt:lpstr>
      <vt:lpstr>'PL51'!Print_Titles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 Admin</dc:creator>
  <cp:lastModifiedBy>TK Admin</cp:lastModifiedBy>
  <dcterms:created xsi:type="dcterms:W3CDTF">2026-07-19T08:57:15Z</dcterms:created>
  <dcterms:modified xsi:type="dcterms:W3CDTF">2026-07-19T08:57:28Z</dcterms:modified>
</cp:coreProperties>
</file>