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anm\Downloads\Cong khai ngan sach\"/>
    </mc:Choice>
  </mc:AlternateContent>
  <xr:revisionPtr revIDLastSave="0" documentId="8_{F900A78D-E564-49ED-BD4D-7AD107236444}" xr6:coauthVersionLast="47" xr6:coauthVersionMax="47" xr10:uidLastSave="{00000000-0000-0000-0000-000000000000}"/>
  <bookViews>
    <workbookView xWindow="-120" yWindow="-120" windowWidth="29040" windowHeight="15840" xr2:uid="{2EDED1EA-C05B-4588-BFE5-80A44034EA04}"/>
  </bookViews>
  <sheets>
    <sheet name="PL59" sheetId="1" r:id="rId1"/>
  </sheets>
  <externalReferences>
    <externalReference r:id="rId2"/>
  </externalReferences>
  <definedNames>
    <definedName name="__IntlFixup" hidden="1">TRUE</definedName>
    <definedName name="_Fill" hidden="1">#REF!</definedName>
    <definedName name="_xlnm._FilterDatabase" localSheetId="0" hidden="1">'PL59'!$A$15:$Z$117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" localSheetId="0" hidden="1">{"'Sheet1'!$L$16"}</definedName>
    <definedName name="a" hidden="1">{"'Sheet1'!$L$16"}</definedName>
    <definedName name="aa" hidden="1">#REF!</definedName>
    <definedName name="aaa" localSheetId="0" hidden="1">{"'Sheet1'!$L$16"}</definedName>
    <definedName name="aaa" hidden="1">{"'Sheet1'!$L$16"}</definedName>
    <definedName name="aaaa" hidden="1">#REF!</definedName>
    <definedName name="aaaaa" localSheetId="0" hidden="1">{"'Sheet1'!$L$16"}</definedName>
    <definedName name="aaaaa" hidden="1">{"'Sheet1'!$L$16"}</definedName>
    <definedName name="aaaaaa" localSheetId="0" hidden="1">{"'Sheet1'!$L$16"}</definedName>
    <definedName name="aaaaaa" hidden="1">{"'Sheet1'!$L$16"}</definedName>
    <definedName name="aaaaaaa" localSheetId="0" hidden="1">{"'Sheet1'!$L$16"}</definedName>
    <definedName name="aaaaaaa" hidden="1">{"'Sheet1'!$L$16"}</definedName>
    <definedName name="anscount" hidden="1">7</definedName>
    <definedName name="h" localSheetId="0" hidden="1">{"'Sheet1'!$L$16"}</definedName>
    <definedName name="h" hidden="1">{"'Sheet1'!$L$16"}</definedName>
    <definedName name="hcm" localSheetId="0" hidden="1">{"'Sheet1'!$L$16"}</definedName>
    <definedName name="hcm" hidden="1">{"'Sheet1'!$L$16"}</definedName>
    <definedName name="hh" localSheetId="0" hidden="1">{"'Sheet1'!$L$16"}</definedName>
    <definedName name="h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imcount" hidden="1">5</definedName>
    <definedName name="_xlnm.Print_Titles" localSheetId="0">'PL59'!$6:$14</definedName>
    <definedName name="sencount" hidden="1">5</definedName>
    <definedName name="sfdsfsd" localSheetId="0" hidden="1">{"'Sheet1'!$L$16"}</definedName>
    <definedName name="sfdsfsd" hidden="1">{"'Sheet1'!$L$16"}</definedName>
    <definedName name="tp" localSheetId="0" hidden="1">{"'Sheet1'!$L$16"}</definedName>
    <definedName name="tp" hidden="1">{"'Sheet1'!$L$16"}</definedName>
    <definedName name="vinhlong" localSheetId="0" hidden="1">{"'Sheet1'!$L$16"}</definedName>
    <definedName name="vinhlong" hidden="1">{"'Sheet1'!$L$16"}</definedName>
    <definedName name="wrn.chi._.tiÆt." localSheetId="0" hidden="1">{#N/A,#N/A,FALSE,"Chi tiÆt"}</definedName>
    <definedName name="wrn.chi._.tiÆt." hidden="1">{#N/A,#N/A,FALSE,"Chi tiÆt"}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17" i="1" l="1"/>
  <c r="Y117" i="1"/>
  <c r="X117" i="1"/>
  <c r="W117" i="1"/>
  <c r="V117" i="1"/>
  <c r="U117" i="1"/>
  <c r="T117" i="1"/>
  <c r="S117" i="1"/>
  <c r="Z116" i="1"/>
  <c r="Y116" i="1"/>
  <c r="X116" i="1"/>
  <c r="W116" i="1"/>
  <c r="V116" i="1"/>
  <c r="U116" i="1"/>
  <c r="T116" i="1"/>
  <c r="S116" i="1"/>
  <c r="Z115" i="1"/>
  <c r="Y115" i="1"/>
  <c r="X115" i="1"/>
  <c r="W115" i="1"/>
  <c r="V115" i="1"/>
  <c r="U115" i="1"/>
  <c r="T115" i="1"/>
  <c r="S115" i="1"/>
  <c r="Z114" i="1"/>
  <c r="Y114" i="1"/>
  <c r="X114" i="1"/>
  <c r="W114" i="1"/>
  <c r="V114" i="1"/>
  <c r="U114" i="1"/>
  <c r="T114" i="1"/>
  <c r="S114" i="1"/>
  <c r="Z113" i="1"/>
  <c r="Y113" i="1"/>
  <c r="X113" i="1"/>
  <c r="W113" i="1"/>
  <c r="V113" i="1"/>
  <c r="U113" i="1"/>
  <c r="T113" i="1"/>
  <c r="S113" i="1"/>
  <c r="Z112" i="1"/>
  <c r="Y112" i="1"/>
  <c r="X112" i="1"/>
  <c r="W112" i="1"/>
  <c r="V112" i="1"/>
  <c r="U112" i="1"/>
  <c r="T112" i="1"/>
  <c r="S112" i="1"/>
  <c r="Z111" i="1"/>
  <c r="Y111" i="1"/>
  <c r="X111" i="1"/>
  <c r="W111" i="1"/>
  <c r="V111" i="1"/>
  <c r="U111" i="1"/>
  <c r="T111" i="1"/>
  <c r="S111" i="1"/>
  <c r="Z110" i="1"/>
  <c r="Y110" i="1"/>
  <c r="X110" i="1"/>
  <c r="W110" i="1"/>
  <c r="V110" i="1"/>
  <c r="U110" i="1"/>
  <c r="T110" i="1"/>
  <c r="S110" i="1"/>
  <c r="Z109" i="1"/>
  <c r="Y109" i="1"/>
  <c r="X109" i="1"/>
  <c r="W109" i="1"/>
  <c r="V109" i="1"/>
  <c r="U109" i="1"/>
  <c r="T109" i="1"/>
  <c r="S109" i="1"/>
  <c r="Z108" i="1"/>
  <c r="Y108" i="1"/>
  <c r="X108" i="1"/>
  <c r="W108" i="1"/>
  <c r="V108" i="1"/>
  <c r="U108" i="1"/>
  <c r="T108" i="1"/>
  <c r="S108" i="1"/>
  <c r="Z107" i="1"/>
  <c r="Y107" i="1"/>
  <c r="X107" i="1"/>
  <c r="W107" i="1"/>
  <c r="V107" i="1"/>
  <c r="U107" i="1"/>
  <c r="T107" i="1"/>
  <c r="S107" i="1"/>
  <c r="Z106" i="1"/>
  <c r="Y106" i="1"/>
  <c r="X106" i="1"/>
  <c r="W106" i="1"/>
  <c r="V106" i="1"/>
  <c r="U106" i="1"/>
  <c r="T106" i="1"/>
  <c r="S106" i="1"/>
  <c r="Z105" i="1"/>
  <c r="Y105" i="1"/>
  <c r="X105" i="1"/>
  <c r="W105" i="1"/>
  <c r="V105" i="1"/>
  <c r="U105" i="1"/>
  <c r="T105" i="1"/>
  <c r="S105" i="1"/>
  <c r="Z104" i="1"/>
  <c r="Y104" i="1"/>
  <c r="X104" i="1"/>
  <c r="W104" i="1"/>
  <c r="V104" i="1"/>
  <c r="U104" i="1"/>
  <c r="T104" i="1"/>
  <c r="S104" i="1"/>
  <c r="Z103" i="1"/>
  <c r="Y103" i="1"/>
  <c r="X103" i="1"/>
  <c r="W103" i="1"/>
  <c r="V103" i="1"/>
  <c r="U103" i="1"/>
  <c r="T103" i="1"/>
  <c r="S103" i="1"/>
  <c r="Z102" i="1"/>
  <c r="Y102" i="1"/>
  <c r="X102" i="1"/>
  <c r="W102" i="1"/>
  <c r="V102" i="1"/>
  <c r="U102" i="1"/>
  <c r="T102" i="1"/>
  <c r="S102" i="1"/>
  <c r="Z101" i="1"/>
  <c r="Y101" i="1"/>
  <c r="X101" i="1"/>
  <c r="W101" i="1"/>
  <c r="V101" i="1"/>
  <c r="U101" i="1"/>
  <c r="T101" i="1"/>
  <c r="S101" i="1"/>
  <c r="Z100" i="1"/>
  <c r="Y100" i="1"/>
  <c r="X100" i="1"/>
  <c r="W100" i="1"/>
  <c r="V100" i="1"/>
  <c r="U100" i="1"/>
  <c r="T100" i="1"/>
  <c r="S100" i="1"/>
  <c r="Z99" i="1"/>
  <c r="Y99" i="1"/>
  <c r="X99" i="1"/>
  <c r="W99" i="1"/>
  <c r="V99" i="1"/>
  <c r="U99" i="1"/>
  <c r="T99" i="1"/>
  <c r="S99" i="1"/>
  <c r="Z98" i="1"/>
  <c r="Y98" i="1"/>
  <c r="X98" i="1"/>
  <c r="W98" i="1"/>
  <c r="V98" i="1"/>
  <c r="U98" i="1"/>
  <c r="T98" i="1"/>
  <c r="S98" i="1"/>
  <c r="Z97" i="1"/>
  <c r="Y97" i="1"/>
  <c r="X97" i="1"/>
  <c r="W97" i="1"/>
  <c r="V97" i="1"/>
  <c r="U97" i="1"/>
  <c r="T97" i="1"/>
  <c r="S97" i="1"/>
  <c r="Z96" i="1"/>
  <c r="Y96" i="1"/>
  <c r="X96" i="1"/>
  <c r="W96" i="1"/>
  <c r="V96" i="1"/>
  <c r="U96" i="1"/>
  <c r="T96" i="1"/>
  <c r="S96" i="1"/>
  <c r="Z95" i="1"/>
  <c r="Y95" i="1"/>
  <c r="X95" i="1"/>
  <c r="W95" i="1"/>
  <c r="V95" i="1"/>
  <c r="U95" i="1"/>
  <c r="T95" i="1"/>
  <c r="S95" i="1"/>
  <c r="Z94" i="1"/>
  <c r="Y94" i="1"/>
  <c r="X94" i="1"/>
  <c r="W94" i="1"/>
  <c r="V94" i="1"/>
  <c r="U94" i="1"/>
  <c r="T94" i="1"/>
  <c r="S94" i="1"/>
  <c r="Z93" i="1"/>
  <c r="Y93" i="1"/>
  <c r="X93" i="1"/>
  <c r="W93" i="1"/>
  <c r="V93" i="1"/>
  <c r="U93" i="1"/>
  <c r="T93" i="1"/>
  <c r="S93" i="1"/>
  <c r="Z92" i="1"/>
  <c r="Y92" i="1"/>
  <c r="X92" i="1"/>
  <c r="W92" i="1"/>
  <c r="V92" i="1"/>
  <c r="U92" i="1"/>
  <c r="T92" i="1"/>
  <c r="S92" i="1"/>
  <c r="Z91" i="1"/>
  <c r="Y91" i="1"/>
  <c r="X91" i="1"/>
  <c r="W91" i="1"/>
  <c r="V91" i="1"/>
  <c r="U91" i="1"/>
  <c r="T91" i="1"/>
  <c r="S91" i="1"/>
  <c r="Z90" i="1"/>
  <c r="Y90" i="1"/>
  <c r="X90" i="1"/>
  <c r="W90" i="1"/>
  <c r="V90" i="1"/>
  <c r="U90" i="1"/>
  <c r="T90" i="1"/>
  <c r="S90" i="1"/>
  <c r="Z89" i="1"/>
  <c r="Y89" i="1"/>
  <c r="X89" i="1"/>
  <c r="W89" i="1"/>
  <c r="V89" i="1"/>
  <c r="U89" i="1"/>
  <c r="T89" i="1"/>
  <c r="S89" i="1"/>
  <c r="Z88" i="1"/>
  <c r="Y88" i="1"/>
  <c r="X88" i="1"/>
  <c r="W88" i="1"/>
  <c r="V88" i="1"/>
  <c r="U88" i="1"/>
  <c r="T88" i="1"/>
  <c r="S88" i="1"/>
  <c r="Z87" i="1"/>
  <c r="Y87" i="1"/>
  <c r="X87" i="1"/>
  <c r="W87" i="1"/>
  <c r="V87" i="1"/>
  <c r="U87" i="1"/>
  <c r="T87" i="1"/>
  <c r="S87" i="1"/>
  <c r="Z86" i="1"/>
  <c r="Y86" i="1"/>
  <c r="X86" i="1"/>
  <c r="W86" i="1"/>
  <c r="V86" i="1"/>
  <c r="U86" i="1"/>
  <c r="T86" i="1"/>
  <c r="S86" i="1"/>
  <c r="Z85" i="1"/>
  <c r="Y85" i="1"/>
  <c r="X85" i="1"/>
  <c r="W85" i="1"/>
  <c r="V85" i="1"/>
  <c r="U85" i="1"/>
  <c r="T85" i="1"/>
  <c r="S85" i="1"/>
  <c r="Z84" i="1"/>
  <c r="Y84" i="1"/>
  <c r="X84" i="1"/>
  <c r="W84" i="1"/>
  <c r="V84" i="1"/>
  <c r="U84" i="1"/>
  <c r="T84" i="1"/>
  <c r="S84" i="1"/>
  <c r="Z83" i="1"/>
  <c r="Y83" i="1"/>
  <c r="X83" i="1"/>
  <c r="W83" i="1"/>
  <c r="V83" i="1"/>
  <c r="U83" i="1"/>
  <c r="T83" i="1"/>
  <c r="S83" i="1"/>
  <c r="Z82" i="1"/>
  <c r="Y82" i="1"/>
  <c r="X82" i="1"/>
  <c r="W82" i="1"/>
  <c r="V82" i="1"/>
  <c r="U82" i="1"/>
  <c r="T82" i="1"/>
  <c r="S82" i="1"/>
  <c r="Z81" i="1"/>
  <c r="Y81" i="1"/>
  <c r="X81" i="1"/>
  <c r="W81" i="1"/>
  <c r="V81" i="1"/>
  <c r="U81" i="1"/>
  <c r="T81" i="1"/>
  <c r="S81" i="1"/>
  <c r="Z80" i="1"/>
  <c r="Y80" i="1"/>
  <c r="X80" i="1"/>
  <c r="W80" i="1"/>
  <c r="V80" i="1"/>
  <c r="U80" i="1"/>
  <c r="T80" i="1"/>
  <c r="S80" i="1"/>
  <c r="Z79" i="1"/>
  <c r="Y79" i="1"/>
  <c r="X79" i="1"/>
  <c r="W79" i="1"/>
  <c r="V79" i="1"/>
  <c r="U79" i="1"/>
  <c r="T79" i="1"/>
  <c r="S79" i="1"/>
  <c r="Z78" i="1"/>
  <c r="Y78" i="1"/>
  <c r="X78" i="1"/>
  <c r="W78" i="1"/>
  <c r="V78" i="1"/>
  <c r="U78" i="1"/>
  <c r="T78" i="1"/>
  <c r="S78" i="1"/>
  <c r="Z77" i="1"/>
  <c r="Y77" i="1"/>
  <c r="X77" i="1"/>
  <c r="W77" i="1"/>
  <c r="V77" i="1"/>
  <c r="U77" i="1"/>
  <c r="T77" i="1"/>
  <c r="S77" i="1"/>
  <c r="Z76" i="1"/>
  <c r="Y76" i="1"/>
  <c r="X76" i="1"/>
  <c r="W76" i="1"/>
  <c r="V76" i="1"/>
  <c r="U76" i="1"/>
  <c r="T76" i="1"/>
  <c r="S76" i="1"/>
  <c r="Z75" i="1"/>
  <c r="Y75" i="1"/>
  <c r="X75" i="1"/>
  <c r="W75" i="1"/>
  <c r="V75" i="1"/>
  <c r="U75" i="1"/>
  <c r="T75" i="1"/>
  <c r="S75" i="1"/>
  <c r="Z74" i="1"/>
  <c r="Y74" i="1"/>
  <c r="X74" i="1"/>
  <c r="W74" i="1"/>
  <c r="V74" i="1"/>
  <c r="U74" i="1"/>
  <c r="T74" i="1"/>
  <c r="S74" i="1"/>
  <c r="Z73" i="1"/>
  <c r="Y73" i="1"/>
  <c r="X73" i="1"/>
  <c r="W73" i="1"/>
  <c r="V73" i="1"/>
  <c r="U73" i="1"/>
  <c r="T73" i="1"/>
  <c r="S73" i="1"/>
  <c r="Z72" i="1"/>
  <c r="Y72" i="1"/>
  <c r="X72" i="1"/>
  <c r="W72" i="1"/>
  <c r="V72" i="1"/>
  <c r="U72" i="1"/>
  <c r="T72" i="1"/>
  <c r="S72" i="1"/>
  <c r="Z71" i="1"/>
  <c r="Y71" i="1"/>
  <c r="X71" i="1"/>
  <c r="W71" i="1"/>
  <c r="V71" i="1"/>
  <c r="U71" i="1"/>
  <c r="T71" i="1"/>
  <c r="S71" i="1"/>
  <c r="Z70" i="1"/>
  <c r="Y70" i="1"/>
  <c r="X70" i="1"/>
  <c r="W70" i="1"/>
  <c r="V70" i="1"/>
  <c r="U70" i="1"/>
  <c r="T70" i="1"/>
  <c r="S70" i="1"/>
  <c r="Z69" i="1"/>
  <c r="Y69" i="1"/>
  <c r="X69" i="1"/>
  <c r="W69" i="1"/>
  <c r="V69" i="1"/>
  <c r="U69" i="1"/>
  <c r="T69" i="1"/>
  <c r="S69" i="1"/>
  <c r="Z68" i="1"/>
  <c r="Y68" i="1"/>
  <c r="X68" i="1"/>
  <c r="W68" i="1"/>
  <c r="V68" i="1"/>
  <c r="U68" i="1"/>
  <c r="T68" i="1"/>
  <c r="S68" i="1"/>
  <c r="Z67" i="1"/>
  <c r="Y67" i="1"/>
  <c r="X67" i="1"/>
  <c r="W67" i="1"/>
  <c r="V67" i="1"/>
  <c r="U67" i="1"/>
  <c r="T67" i="1"/>
  <c r="S67" i="1"/>
  <c r="Z66" i="1"/>
  <c r="Y66" i="1"/>
  <c r="X66" i="1"/>
  <c r="W66" i="1"/>
  <c r="V66" i="1"/>
  <c r="U66" i="1"/>
  <c r="T66" i="1"/>
  <c r="S66" i="1"/>
  <c r="Z65" i="1"/>
  <c r="Y65" i="1"/>
  <c r="X65" i="1"/>
  <c r="W65" i="1"/>
  <c r="V65" i="1"/>
  <c r="U65" i="1"/>
  <c r="T65" i="1"/>
  <c r="S65" i="1"/>
  <c r="Z64" i="1"/>
  <c r="Y64" i="1"/>
  <c r="X64" i="1"/>
  <c r="W64" i="1"/>
  <c r="V64" i="1"/>
  <c r="U64" i="1"/>
  <c r="T64" i="1"/>
  <c r="S64" i="1"/>
  <c r="Z63" i="1"/>
  <c r="Y63" i="1"/>
  <c r="X63" i="1"/>
  <c r="W63" i="1"/>
  <c r="V63" i="1"/>
  <c r="U63" i="1"/>
  <c r="T63" i="1"/>
  <c r="S63" i="1"/>
  <c r="Z62" i="1"/>
  <c r="Y62" i="1"/>
  <c r="X62" i="1"/>
  <c r="W62" i="1"/>
  <c r="V62" i="1"/>
  <c r="U62" i="1"/>
  <c r="T62" i="1"/>
  <c r="S62" i="1"/>
  <c r="Z61" i="1"/>
  <c r="Y61" i="1"/>
  <c r="X61" i="1"/>
  <c r="W61" i="1"/>
  <c r="V61" i="1"/>
  <c r="U61" i="1"/>
  <c r="T61" i="1"/>
  <c r="S61" i="1"/>
  <c r="Z60" i="1"/>
  <c r="Y60" i="1"/>
  <c r="X60" i="1"/>
  <c r="W60" i="1"/>
  <c r="V60" i="1"/>
  <c r="U60" i="1"/>
  <c r="T60" i="1"/>
  <c r="S60" i="1"/>
  <c r="Z59" i="1"/>
  <c r="Y59" i="1"/>
  <c r="X59" i="1"/>
  <c r="W59" i="1"/>
  <c r="V59" i="1"/>
  <c r="U59" i="1"/>
  <c r="T59" i="1"/>
  <c r="S59" i="1"/>
  <c r="Z58" i="1"/>
  <c r="Y58" i="1"/>
  <c r="X58" i="1"/>
  <c r="W58" i="1"/>
  <c r="V58" i="1"/>
  <c r="U58" i="1"/>
  <c r="T58" i="1"/>
  <c r="S58" i="1"/>
  <c r="Z57" i="1"/>
  <c r="Y57" i="1"/>
  <c r="X57" i="1"/>
  <c r="W57" i="1"/>
  <c r="V57" i="1"/>
  <c r="U57" i="1"/>
  <c r="T57" i="1"/>
  <c r="S57" i="1"/>
  <c r="Z56" i="1"/>
  <c r="Y56" i="1"/>
  <c r="X56" i="1"/>
  <c r="W56" i="1"/>
  <c r="V56" i="1"/>
  <c r="U56" i="1"/>
  <c r="T56" i="1"/>
  <c r="S56" i="1"/>
  <c r="Z55" i="1"/>
  <c r="Y55" i="1"/>
  <c r="X55" i="1"/>
  <c r="W55" i="1"/>
  <c r="V55" i="1"/>
  <c r="U55" i="1"/>
  <c r="T55" i="1"/>
  <c r="S55" i="1"/>
  <c r="Z54" i="1"/>
  <c r="Y54" i="1"/>
  <c r="X54" i="1"/>
  <c r="W54" i="1"/>
  <c r="V54" i="1"/>
  <c r="U54" i="1"/>
  <c r="T54" i="1"/>
  <c r="S54" i="1"/>
  <c r="Z53" i="1"/>
  <c r="Y53" i="1"/>
  <c r="X53" i="1"/>
  <c r="W53" i="1"/>
  <c r="V53" i="1"/>
  <c r="U53" i="1"/>
  <c r="T53" i="1"/>
  <c r="S53" i="1"/>
  <c r="Z52" i="1"/>
  <c r="Y52" i="1"/>
  <c r="X52" i="1"/>
  <c r="W52" i="1"/>
  <c r="V52" i="1"/>
  <c r="U52" i="1"/>
  <c r="T52" i="1"/>
  <c r="S52" i="1"/>
  <c r="Z51" i="1"/>
  <c r="Y51" i="1"/>
  <c r="X51" i="1"/>
  <c r="W51" i="1"/>
  <c r="V51" i="1"/>
  <c r="U51" i="1"/>
  <c r="T51" i="1"/>
  <c r="S51" i="1"/>
  <c r="Z50" i="1"/>
  <c r="Y50" i="1"/>
  <c r="X50" i="1"/>
  <c r="W50" i="1"/>
  <c r="V50" i="1"/>
  <c r="U50" i="1"/>
  <c r="T50" i="1"/>
  <c r="S50" i="1"/>
  <c r="Z49" i="1"/>
  <c r="Y49" i="1"/>
  <c r="X49" i="1"/>
  <c r="W49" i="1"/>
  <c r="V49" i="1"/>
  <c r="U49" i="1"/>
  <c r="T49" i="1"/>
  <c r="S49" i="1"/>
  <c r="Z48" i="1"/>
  <c r="Y48" i="1"/>
  <c r="X48" i="1"/>
  <c r="W48" i="1"/>
  <c r="V48" i="1"/>
  <c r="U48" i="1"/>
  <c r="T48" i="1"/>
  <c r="S48" i="1"/>
  <c r="Z47" i="1"/>
  <c r="Y47" i="1"/>
  <c r="X47" i="1"/>
  <c r="W47" i="1"/>
  <c r="V47" i="1"/>
  <c r="U47" i="1"/>
  <c r="T47" i="1"/>
  <c r="S47" i="1"/>
  <c r="Z46" i="1"/>
  <c r="Y46" i="1"/>
  <c r="X46" i="1"/>
  <c r="W46" i="1"/>
  <c r="V46" i="1"/>
  <c r="U46" i="1"/>
  <c r="T46" i="1"/>
  <c r="S46" i="1"/>
  <c r="Z45" i="1"/>
  <c r="Y45" i="1"/>
  <c r="X45" i="1"/>
  <c r="W45" i="1"/>
  <c r="V45" i="1"/>
  <c r="U45" i="1"/>
  <c r="T45" i="1"/>
  <c r="S45" i="1"/>
  <c r="Z44" i="1"/>
  <c r="Y44" i="1"/>
  <c r="X44" i="1"/>
  <c r="W44" i="1"/>
  <c r="V44" i="1"/>
  <c r="U44" i="1"/>
  <c r="T44" i="1"/>
  <c r="S44" i="1"/>
  <c r="Z43" i="1"/>
  <c r="Y43" i="1"/>
  <c r="X43" i="1"/>
  <c r="W43" i="1"/>
  <c r="V43" i="1"/>
  <c r="U43" i="1"/>
  <c r="T43" i="1"/>
  <c r="S43" i="1"/>
  <c r="Z42" i="1"/>
  <c r="Y42" i="1"/>
  <c r="X42" i="1"/>
  <c r="W42" i="1"/>
  <c r="V42" i="1"/>
  <c r="U42" i="1"/>
  <c r="T42" i="1"/>
  <c r="S42" i="1"/>
  <c r="Z41" i="1"/>
  <c r="Y41" i="1"/>
  <c r="X41" i="1"/>
  <c r="W41" i="1"/>
  <c r="V41" i="1"/>
  <c r="U41" i="1"/>
  <c r="T41" i="1"/>
  <c r="S41" i="1"/>
  <c r="Z40" i="1"/>
  <c r="Y40" i="1"/>
  <c r="X40" i="1"/>
  <c r="W40" i="1"/>
  <c r="V40" i="1"/>
  <c r="U40" i="1"/>
  <c r="T40" i="1"/>
  <c r="S40" i="1"/>
  <c r="Z39" i="1"/>
  <c r="Y39" i="1"/>
  <c r="X39" i="1"/>
  <c r="W39" i="1"/>
  <c r="V39" i="1"/>
  <c r="U39" i="1"/>
  <c r="T39" i="1"/>
  <c r="S39" i="1"/>
  <c r="Z38" i="1"/>
  <c r="Y38" i="1"/>
  <c r="X38" i="1"/>
  <c r="W38" i="1"/>
  <c r="V38" i="1"/>
  <c r="U38" i="1"/>
  <c r="T38" i="1"/>
  <c r="S38" i="1"/>
  <c r="Z37" i="1"/>
  <c r="Y37" i="1"/>
  <c r="X37" i="1"/>
  <c r="W37" i="1"/>
  <c r="V37" i="1"/>
  <c r="U37" i="1"/>
  <c r="T37" i="1"/>
  <c r="S37" i="1"/>
  <c r="Z36" i="1"/>
  <c r="Y36" i="1"/>
  <c r="X36" i="1"/>
  <c r="W36" i="1"/>
  <c r="V36" i="1"/>
  <c r="U36" i="1"/>
  <c r="T36" i="1"/>
  <c r="S36" i="1"/>
  <c r="Z35" i="1"/>
  <c r="Y35" i="1"/>
  <c r="X35" i="1"/>
  <c r="W35" i="1"/>
  <c r="V35" i="1"/>
  <c r="U35" i="1"/>
  <c r="T35" i="1"/>
  <c r="S35" i="1"/>
  <c r="Z34" i="1"/>
  <c r="Y34" i="1"/>
  <c r="X34" i="1"/>
  <c r="W34" i="1"/>
  <c r="V34" i="1"/>
  <c r="U34" i="1"/>
  <c r="T34" i="1"/>
  <c r="S34" i="1"/>
  <c r="Z33" i="1"/>
  <c r="Y33" i="1"/>
  <c r="X33" i="1"/>
  <c r="W33" i="1"/>
  <c r="V33" i="1"/>
  <c r="U33" i="1"/>
  <c r="T33" i="1"/>
  <c r="S33" i="1"/>
  <c r="Z32" i="1"/>
  <c r="Y32" i="1"/>
  <c r="X32" i="1"/>
  <c r="W32" i="1"/>
  <c r="V32" i="1"/>
  <c r="U32" i="1"/>
  <c r="T32" i="1"/>
  <c r="S32" i="1"/>
  <c r="Z31" i="1"/>
  <c r="Y31" i="1"/>
  <c r="X31" i="1"/>
  <c r="W31" i="1"/>
  <c r="V31" i="1"/>
  <c r="U31" i="1"/>
  <c r="T31" i="1"/>
  <c r="S31" i="1"/>
  <c r="Z30" i="1"/>
  <c r="Y30" i="1"/>
  <c r="X30" i="1"/>
  <c r="W30" i="1"/>
  <c r="V30" i="1"/>
  <c r="U30" i="1"/>
  <c r="T30" i="1"/>
  <c r="S30" i="1"/>
  <c r="Z29" i="1"/>
  <c r="Y29" i="1"/>
  <c r="X29" i="1"/>
  <c r="W29" i="1"/>
  <c r="V29" i="1"/>
  <c r="U29" i="1"/>
  <c r="T29" i="1"/>
  <c r="S29" i="1"/>
  <c r="Z28" i="1"/>
  <c r="Y28" i="1"/>
  <c r="X28" i="1"/>
  <c r="W28" i="1"/>
  <c r="V28" i="1"/>
  <c r="U28" i="1"/>
  <c r="T28" i="1"/>
  <c r="S28" i="1"/>
  <c r="Z27" i="1"/>
  <c r="Y27" i="1"/>
  <c r="X27" i="1"/>
  <c r="W27" i="1"/>
  <c r="V27" i="1"/>
  <c r="U27" i="1"/>
  <c r="T27" i="1"/>
  <c r="S27" i="1"/>
  <c r="Z26" i="1"/>
  <c r="Y26" i="1"/>
  <c r="X26" i="1"/>
  <c r="W26" i="1"/>
  <c r="V26" i="1"/>
  <c r="U26" i="1"/>
  <c r="T26" i="1"/>
  <c r="S26" i="1"/>
  <c r="Z25" i="1"/>
  <c r="Y25" i="1"/>
  <c r="X25" i="1"/>
  <c r="W25" i="1"/>
  <c r="V25" i="1"/>
  <c r="U25" i="1"/>
  <c r="T25" i="1"/>
  <c r="S25" i="1"/>
  <c r="Z24" i="1"/>
  <c r="Y24" i="1"/>
  <c r="X24" i="1"/>
  <c r="W24" i="1"/>
  <c r="V24" i="1"/>
  <c r="U24" i="1"/>
  <c r="T24" i="1"/>
  <c r="S24" i="1"/>
  <c r="Z23" i="1"/>
  <c r="Y23" i="1"/>
  <c r="X23" i="1"/>
  <c r="W23" i="1"/>
  <c r="V23" i="1"/>
  <c r="U23" i="1"/>
  <c r="T23" i="1"/>
  <c r="S23" i="1"/>
  <c r="Z22" i="1"/>
  <c r="Y22" i="1"/>
  <c r="X22" i="1"/>
  <c r="W22" i="1"/>
  <c r="V22" i="1"/>
  <c r="U22" i="1"/>
  <c r="T22" i="1"/>
  <c r="S22" i="1"/>
  <c r="Z21" i="1"/>
  <c r="Y21" i="1"/>
  <c r="X21" i="1"/>
  <c r="W21" i="1"/>
  <c r="V21" i="1"/>
  <c r="U21" i="1"/>
  <c r="T21" i="1"/>
  <c r="S21" i="1"/>
  <c r="Z20" i="1"/>
  <c r="Y20" i="1"/>
  <c r="X20" i="1"/>
  <c r="W20" i="1"/>
  <c r="V20" i="1"/>
  <c r="U20" i="1"/>
  <c r="T20" i="1"/>
  <c r="S20" i="1"/>
  <c r="Z19" i="1"/>
  <c r="Y19" i="1"/>
  <c r="X19" i="1"/>
  <c r="W19" i="1"/>
  <c r="V19" i="1"/>
  <c r="U19" i="1"/>
  <c r="T19" i="1"/>
  <c r="S19" i="1"/>
  <c r="Z18" i="1"/>
  <c r="Y18" i="1"/>
  <c r="X18" i="1"/>
  <c r="W18" i="1"/>
  <c r="V18" i="1"/>
  <c r="U18" i="1"/>
  <c r="T18" i="1"/>
  <c r="S18" i="1"/>
  <c r="Z17" i="1"/>
  <c r="Y17" i="1"/>
  <c r="X17" i="1"/>
  <c r="W17" i="1"/>
  <c r="V17" i="1"/>
  <c r="U17" i="1"/>
  <c r="T17" i="1"/>
  <c r="S17" i="1"/>
  <c r="Z16" i="1"/>
  <c r="Y16" i="1"/>
  <c r="X16" i="1"/>
  <c r="W16" i="1"/>
  <c r="V16" i="1"/>
  <c r="U16" i="1"/>
  <c r="T16" i="1"/>
  <c r="S16" i="1"/>
  <c r="Z15" i="1"/>
  <c r="Y15" i="1"/>
  <c r="X15" i="1"/>
  <c r="W15" i="1"/>
  <c r="V15" i="1"/>
  <c r="U15" i="1"/>
  <c r="T15" i="1"/>
  <c r="S15" i="1"/>
  <c r="O14" i="1"/>
  <c r="P14" i="1" s="1"/>
  <c r="Q14" i="1" s="1"/>
  <c r="R14" i="1" s="1"/>
  <c r="I14" i="1"/>
  <c r="J14" i="1" s="1"/>
  <c r="K14" i="1" s="1"/>
  <c r="L14" i="1" s="1"/>
  <c r="H14" i="1"/>
  <c r="G14" i="1"/>
  <c r="D14" i="1"/>
</calcChain>
</file>

<file path=xl/sharedStrings.xml><?xml version="1.0" encoding="utf-8"?>
<sst xmlns="http://schemas.openxmlformats.org/spreadsheetml/2006/main" count="155" uniqueCount="134">
  <si>
    <t>Phụ lục VIII (Biểu mẫu số 59)</t>
  </si>
  <si>
    <t>QUYẾT TOÁN CHI BỔ SUNG TỪ NGÂN SÁCH CẤP TỈNH CHO NGÂN SÁCH TỪNG XÃ NĂM 2025</t>
  </si>
  <si>
    <r>
      <rPr>
        <sz val="12"/>
        <rFont val="Times New Roman"/>
        <family val="1"/>
      </rPr>
      <t>(Q</t>
    </r>
    <r>
      <rPr>
        <i/>
        <sz val="12"/>
        <rFont val="Times New Roman"/>
        <family val="1"/>
      </rPr>
      <t>uyết toán đã được Hội đồng nhân dân phê chuẩn</t>
    </r>
    <r>
      <rPr>
        <sz val="12"/>
        <rFont val="Times New Roman"/>
        <family val="1"/>
      </rPr>
      <t>)</t>
    </r>
  </si>
  <si>
    <r>
      <rPr>
        <sz val="12"/>
        <rFont val="Times New Roman"/>
        <family val="1"/>
      </rPr>
      <t>(</t>
    </r>
    <r>
      <rPr>
        <i/>
        <sz val="12"/>
        <rFont val="Times New Roman"/>
        <family val="1"/>
      </rPr>
      <t>Kèm theo Quyết định số                 /QĐ-STC ngày               tháng           năm 2026 của Sở Tài chính tỉnh Đắk Lắk</t>
    </r>
    <r>
      <rPr>
        <sz val="12"/>
        <rFont val="Times New Roman"/>
        <family val="1"/>
      </rPr>
      <t>)</t>
    </r>
  </si>
  <si>
    <t>Đơn vị: đồng</t>
  </si>
  <si>
    <t>STT</t>
  </si>
  <si>
    <t>NỘI DUNG</t>
  </si>
  <si>
    <t>DỰ TOÁN</t>
  </si>
  <si>
    <t>QUYẾT TOÁN</t>
  </si>
  <si>
    <t>SO SÁNH (%)</t>
  </si>
  <si>
    <t>TỔNG SỐ</t>
  </si>
  <si>
    <t>Bổ  sung cân đối ngân sách</t>
  </si>
  <si>
    <t>Bổ sung có mục tiêu</t>
  </si>
  <si>
    <t>Tổng số</t>
  </si>
  <si>
    <t>Gồm</t>
  </si>
  <si>
    <t>Vốn đầu tư để thực hiện các CTMT, nhiệm vụ</t>
  </si>
  <si>
    <t>Vốn sự nghiệp thực hiện các chế độ, chính sách</t>
  </si>
  <si>
    <t>Vốn thực hiện các CTMT quốc gia</t>
  </si>
  <si>
    <t>Vốn ngoài nước</t>
  </si>
  <si>
    <t>Vốn trong nước</t>
  </si>
  <si>
    <t>A</t>
  </si>
  <si>
    <t>B</t>
  </si>
  <si>
    <t>3=4+5</t>
  </si>
  <si>
    <t>11=12+13</t>
  </si>
  <si>
    <t>17=9/1</t>
  </si>
  <si>
    <t>18=10/2</t>
  </si>
  <si>
    <t>19=11/3</t>
  </si>
  <si>
    <t>20=12/4</t>
  </si>
  <si>
    <t>21=13/5</t>
  </si>
  <si>
    <t>22=14/6</t>
  </si>
  <si>
    <t>23=15/7</t>
  </si>
  <si>
    <t>24=16/8</t>
  </si>
  <si>
    <t>Phường Buôn Ma Thuột</t>
  </si>
  <si>
    <t>Phường Tân Lập</t>
  </si>
  <si>
    <t>Phường Thành Nhất</t>
  </si>
  <si>
    <t>Phường Tân An</t>
  </si>
  <si>
    <t>Phường Ea Kao</t>
  </si>
  <si>
    <t>Xã Hòa Phú</t>
  </si>
  <si>
    <t>Phường Buôn Hồ</t>
  </si>
  <si>
    <t>Phường Cư Bao</t>
  </si>
  <si>
    <t>Xã Ea Drông</t>
  </si>
  <si>
    <t>Xã Ea Kiết</t>
  </si>
  <si>
    <t>Xã Ea M’Droh</t>
  </si>
  <si>
    <t>Xã Quảng Phú</t>
  </si>
  <si>
    <t>Xã Cuôr Đăng</t>
  </si>
  <si>
    <t>Xã Cư M’gar</t>
  </si>
  <si>
    <t>Xã Ea Tul</t>
  </si>
  <si>
    <t>Xã Ea Súp</t>
  </si>
  <si>
    <t>Xã Ea Rốk</t>
  </si>
  <si>
    <t>Xã Ea Bung</t>
  </si>
  <si>
    <t>Xã Ia Rvê</t>
  </si>
  <si>
    <t>Xã Ia Lốp</t>
  </si>
  <si>
    <t>Xã Ea Wer</t>
  </si>
  <si>
    <t>Xã Ea Nuôl</t>
  </si>
  <si>
    <t>Xã Buôn Đôn</t>
  </si>
  <si>
    <t>Xã Pơng Drang</t>
  </si>
  <si>
    <t>Xã Krông Búk</t>
  </si>
  <si>
    <t>Xã Cư Pơng</t>
  </si>
  <si>
    <t>Xã Krông Năng</t>
  </si>
  <si>
    <t>Xã Dliêya</t>
  </si>
  <si>
    <t>Xã Tam Giang</t>
  </si>
  <si>
    <t>Xã Phú Xuân</t>
  </si>
  <si>
    <t>Xã Ea Khăl</t>
  </si>
  <si>
    <t>Xã Ea Drăng</t>
  </si>
  <si>
    <t>Xã Ea Wy</t>
  </si>
  <si>
    <t>Xã Ea H’Leo</t>
  </si>
  <si>
    <t>Xã Ea Hiao</t>
  </si>
  <si>
    <t>Xã Krông Pắc</t>
  </si>
  <si>
    <t>Xã Ea Knuếc</t>
  </si>
  <si>
    <t>Xã Tân Tiến</t>
  </si>
  <si>
    <t>Xã Ea Phê</t>
  </si>
  <si>
    <t>Xã Ea Kly</t>
  </si>
  <si>
    <t>Xã Vụ Bổn</t>
  </si>
  <si>
    <t>Xã Ea Kar</t>
  </si>
  <si>
    <t>Xã Ea Ô</t>
  </si>
  <si>
    <t>Xã Ea Knốp</t>
  </si>
  <si>
    <t>Xã Cư Yang</t>
  </si>
  <si>
    <t>Xã Ea Păl</t>
  </si>
  <si>
    <t>Xã M’Drắk</t>
  </si>
  <si>
    <t>Xã Ea Riêng</t>
  </si>
  <si>
    <t>Xã Cư M’ta</t>
  </si>
  <si>
    <t>Xã Krông Á</t>
  </si>
  <si>
    <t>Xã Cư Prao</t>
  </si>
  <si>
    <t>Xã Ea Trang</t>
  </si>
  <si>
    <t>Xã Hòa Sơn</t>
  </si>
  <si>
    <t>Xã Dang Kang</t>
  </si>
  <si>
    <t>Xã Krông Bông</t>
  </si>
  <si>
    <t>Xã Yang Mao</t>
  </si>
  <si>
    <t>Xã Cư Pui</t>
  </si>
  <si>
    <t>Xã Liên Sơn Lắk</t>
  </si>
  <si>
    <t>Xã Đắk Liêng</t>
  </si>
  <si>
    <t>Xã Nam Ka</t>
  </si>
  <si>
    <t>Xã Đắk Phơi</t>
  </si>
  <si>
    <t>Xã Krông Nô</t>
  </si>
  <si>
    <t>Xã Ea Ning</t>
  </si>
  <si>
    <t>Xã Dray Bhăng</t>
  </si>
  <si>
    <t>Xã Ea Ktur</t>
  </si>
  <si>
    <t>Xã Krông Ana</t>
  </si>
  <si>
    <t>Xã Dur Kmăl</t>
  </si>
  <si>
    <t>Xã Ea Na</t>
  </si>
  <si>
    <t>Phường Tuy Hòa</t>
  </si>
  <si>
    <t>Phường Phú Yên</t>
  </si>
  <si>
    <t>Phường Bình Kiến</t>
  </si>
  <si>
    <t>Phường Đông Hòa</t>
  </si>
  <si>
    <t>Phường Hòa Hiệp</t>
  </si>
  <si>
    <t>Xã Hòa Xuân</t>
  </si>
  <si>
    <t>Xã Phú Hòa 1</t>
  </si>
  <si>
    <t>Xã Phú Hòa 2</t>
  </si>
  <si>
    <t>Xã Tây Hòa</t>
  </si>
  <si>
    <t>Xã Hòa Thịnh</t>
  </si>
  <si>
    <t>Xã Hòa Mỹ</t>
  </si>
  <si>
    <t>Xã Sơn Thành</t>
  </si>
  <si>
    <t>Xã Tuy An Bắc</t>
  </si>
  <si>
    <t>Xã Tuy An Đông</t>
  </si>
  <si>
    <t>Xã Ô Loan</t>
  </si>
  <si>
    <t>Xã Tuy An Nam</t>
  </si>
  <si>
    <t>Xã Tuy An Tây</t>
  </si>
  <si>
    <t>Xã Xuân Lãnh</t>
  </si>
  <si>
    <t>Xã Phú Mỡ</t>
  </si>
  <si>
    <t>Xã Xuân Phước</t>
  </si>
  <si>
    <t>Xã Đồng Xuân</t>
  </si>
  <si>
    <t>Xã Sơn Hòa</t>
  </si>
  <si>
    <t>Xã Vân Hòa</t>
  </si>
  <si>
    <t>Xã Tây Sơn</t>
  </si>
  <si>
    <t>Xã Suối Trai</t>
  </si>
  <si>
    <t>Xã Ea Ly</t>
  </si>
  <si>
    <t>Xã Ea Bá</t>
  </si>
  <si>
    <t>Xã Đức Bình</t>
  </si>
  <si>
    <t>Xã Sông Hinh</t>
  </si>
  <si>
    <t>Phường Xuân Đài</t>
  </si>
  <si>
    <t>Phường Sông Cầu</t>
  </si>
  <si>
    <t>Xã Xuân Thọ</t>
  </si>
  <si>
    <t>Xã Xuân Cảnh</t>
  </si>
  <si>
    <t>Xã Xuân Lộc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</si>
</sst>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000_);_(* \(#,##0.0000\);_(* &quot;-&quot;??_);_(@_)"/>
    <numFmt numFmtId="166" formatCode="_(* #,##0_);_(* \(#,##0\);_(* &quot;-&quot;??_);_(@_)"/>
    <numFmt numFmtId="167" formatCode="_-* #,##0.0_-;\-* #,##0.0_-;_-* &quot;-&quot;??_-;_-@_-"/>
  </numFmts>
  <fonts count="10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2"/>
      <name val=".VnTime"/>
      <family val="2"/>
    </font>
    <font>
      <b/>
      <sz val="14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2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/>
    <xf numFmtId="0" fontId="3" fillId="0" borderId="0" xfId="2" applyFont="1" applyAlignment="1">
      <alignment horizontal="centerContinuous"/>
    </xf>
    <xf numFmtId="0" fontId="5" fillId="0" borderId="0" xfId="2" applyFont="1" applyAlignment="1">
      <alignment horizontal="centerContinuous"/>
    </xf>
    <xf numFmtId="165" fontId="5" fillId="0" borderId="0" xfId="3" applyNumberFormat="1" applyFont="1" applyFill="1" applyAlignment="1">
      <alignment horizontal="centerContinuous"/>
    </xf>
    <xf numFmtId="0" fontId="4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6" fillId="0" borderId="0" xfId="2" quotePrefix="1" applyFont="1" applyAlignment="1">
      <alignment horizontal="center"/>
    </xf>
    <xf numFmtId="0" fontId="6" fillId="0" borderId="0" xfId="2" applyFont="1" applyAlignment="1">
      <alignment horizontal="left"/>
    </xf>
    <xf numFmtId="41" fontId="4" fillId="0" borderId="0" xfId="2" applyNumberFormat="1" applyFont="1"/>
    <xf numFmtId="41" fontId="4" fillId="0" borderId="0" xfId="4" applyFont="1" applyFill="1"/>
    <xf numFmtId="41" fontId="6" fillId="0" borderId="0" xfId="4" applyFont="1" applyFill="1" applyAlignment="1"/>
    <xf numFmtId="41" fontId="6" fillId="0" borderId="0" xfId="2" applyNumberFormat="1" applyFont="1"/>
    <xf numFmtId="0" fontId="6" fillId="0" borderId="0" xfId="2" applyFont="1"/>
    <xf numFmtId="43" fontId="4" fillId="0" borderId="0" xfId="1" applyFont="1" applyFill="1"/>
    <xf numFmtId="165" fontId="6" fillId="0" borderId="0" xfId="3" applyNumberFormat="1" applyFont="1" applyFill="1" applyBorder="1" applyAlignment="1"/>
    <xf numFmtId="0" fontId="6" fillId="0" borderId="0" xfId="2" applyFont="1" applyAlignment="1">
      <alignment horizontal="right"/>
    </xf>
    <xf numFmtId="0" fontId="7" fillId="0" borderId="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/>
    </xf>
    <xf numFmtId="165" fontId="7" fillId="0" borderId="1" xfId="3" applyNumberFormat="1" applyFont="1" applyFill="1" applyBorder="1" applyAlignment="1">
      <alignment horizontal="center" vertical="center"/>
    </xf>
    <xf numFmtId="165" fontId="7" fillId="0" borderId="1" xfId="3" applyNumberFormat="1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/>
    </xf>
    <xf numFmtId="0" fontId="6" fillId="0" borderId="3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166" fontId="7" fillId="0" borderId="4" xfId="3" applyNumberFormat="1" applyFont="1" applyFill="1" applyBorder="1" applyAlignment="1">
      <alignment horizontal="center"/>
    </xf>
    <xf numFmtId="166" fontId="7" fillId="0" borderId="4" xfId="3" applyNumberFormat="1" applyFont="1" applyFill="1" applyBorder="1"/>
    <xf numFmtId="167" fontId="7" fillId="0" borderId="5" xfId="1" applyNumberFormat="1" applyFont="1" applyFill="1" applyBorder="1"/>
    <xf numFmtId="164" fontId="7" fillId="0" borderId="0" xfId="3" applyFont="1" applyFill="1"/>
    <xf numFmtId="166" fontId="5" fillId="0" borderId="5" xfId="3" applyNumberFormat="1" applyFont="1" applyFill="1" applyBorder="1" applyAlignment="1">
      <alignment horizontal="center"/>
    </xf>
    <xf numFmtId="166" fontId="4" fillId="0" borderId="5" xfId="3" applyNumberFormat="1" applyFont="1" applyFill="1" applyBorder="1" applyAlignment="1">
      <alignment vertical="center" wrapText="1"/>
    </xf>
    <xf numFmtId="166" fontId="4" fillId="0" borderId="5" xfId="3" applyNumberFormat="1" applyFont="1" applyFill="1" applyBorder="1"/>
    <xf numFmtId="167" fontId="4" fillId="0" borderId="5" xfId="1" applyNumberFormat="1" applyFont="1" applyFill="1" applyBorder="1"/>
    <xf numFmtId="166" fontId="4" fillId="0" borderId="0" xfId="2" applyNumberFormat="1" applyFont="1"/>
    <xf numFmtId="166" fontId="4" fillId="0" borderId="5" xfId="3" applyNumberFormat="1" applyFont="1" applyFill="1" applyBorder="1" applyAlignment="1">
      <alignment vertical="center"/>
    </xf>
    <xf numFmtId="166" fontId="9" fillId="0" borderId="5" xfId="3" applyNumberFormat="1" applyFont="1" applyFill="1" applyBorder="1" applyAlignment="1">
      <alignment horizontal="left" wrapText="1"/>
    </xf>
    <xf numFmtId="166" fontId="5" fillId="0" borderId="6" xfId="3" applyNumberFormat="1" applyFont="1" applyFill="1" applyBorder="1" applyAlignment="1">
      <alignment horizontal="center"/>
    </xf>
    <xf numFmtId="166" fontId="4" fillId="0" borderId="6" xfId="3" applyNumberFormat="1" applyFont="1" applyFill="1" applyBorder="1" applyAlignment="1">
      <alignment vertical="center"/>
    </xf>
    <xf numFmtId="166" fontId="4" fillId="0" borderId="6" xfId="3" applyNumberFormat="1" applyFont="1" applyFill="1" applyBorder="1"/>
    <xf numFmtId="167" fontId="4" fillId="0" borderId="6" xfId="1" applyNumberFormat="1" applyFont="1" applyFill="1" applyBorder="1"/>
    <xf numFmtId="165" fontId="4" fillId="0" borderId="0" xfId="3" applyNumberFormat="1" applyFont="1" applyFill="1"/>
  </cellXfs>
  <cellStyles count="5">
    <cellStyle name="Comma" xfId="1" builtinId="3"/>
    <cellStyle name="Comma [0] 7" xfId="4" xr:uid="{91D8EFEF-F43E-473B-8B3D-4C058521A6B2}"/>
    <cellStyle name="Comma 41" xfId="3" xr:uid="{4B055EBC-6A69-4BDB-914B-11056DBA5EDB}"/>
    <cellStyle name="Normal" xfId="0" builtinId="0"/>
    <cellStyle name="Normal 2" xfId="2" xr:uid="{FFFC5D07-0EE6-4299-B30C-5CF04BA561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L%20QD%20STC%20-%20CONG%20KHAI%20QUYET%20TOAN%20NSDP%20NAM%202025.xlsx" TargetMode="External"/><Relationship Id="rId2" Type="http://schemas.openxmlformats.org/officeDocument/2006/relationships/externalLinkPath" Target="file:///C:\Users\ntanm\Downloads\PL%20QD%20STC%20-%20CONG%20KHAI%20QUYET%20TOAN%20NSDP%20NAM%202025.xlsx" TargetMode="External"/><Relationship Id="rId1" Type="http://schemas.openxmlformats.org/officeDocument/2006/relationships/externalLinkPath" Target="/Users/ntanm/Downloads/PL%20QD%20STC%20-%20CONG%20KHAI%20QUYET%20TOAN%20NSDP%20NAM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ONGHOP"/>
      <sheetName val="69 (2)"/>
      <sheetName val="PL48"/>
      <sheetName val="PL50"/>
      <sheetName val="PL51"/>
      <sheetName val="PL52"/>
      <sheetName val="PL53"/>
      <sheetName val="TH.LA"/>
      <sheetName val="PL53 (PA2)"/>
      <sheetName val="PL54"/>
      <sheetName val="54-NĐ31 (2)"/>
      <sheetName val="PL58"/>
      <sheetName val="PL59"/>
      <sheetName val="PL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37B97-8C64-4329-806A-2BFDB53A1624}">
  <sheetPr>
    <tabColor rgb="FF00B050"/>
    <pageSetUpPr fitToPage="1"/>
  </sheetPr>
  <dimension ref="A1:AA128"/>
  <sheetViews>
    <sheetView tabSelected="1" zoomScale="70" zoomScaleNormal="70" zoomScalePageLayoutView="70" workbookViewId="0">
      <pane xSplit="2" ySplit="14" topLeftCell="C15" activePane="bottomRight" state="frozen"/>
      <selection activeCell="D18" sqref="D18"/>
      <selection pane="topRight" activeCell="D18" sqref="D18"/>
      <selection pane="bottomLeft" activeCell="D18" sqref="D18"/>
      <selection pane="bottomRight" activeCell="A4" sqref="A4:Z4"/>
    </sheetView>
  </sheetViews>
  <sheetFormatPr defaultRowHeight="15.75"/>
  <cols>
    <col min="1" max="1" width="7.42578125" style="2" customWidth="1"/>
    <col min="2" max="2" width="27.85546875" style="2" customWidth="1"/>
    <col min="3" max="3" width="24" style="2" customWidth="1"/>
    <col min="4" max="4" width="22" style="2" customWidth="1"/>
    <col min="5" max="5" width="22.5703125" style="2" customWidth="1"/>
    <col min="6" max="6" width="10.28515625" style="2" customWidth="1"/>
    <col min="7" max="7" width="22.140625" style="2" customWidth="1"/>
    <col min="8" max="8" width="19" style="2" customWidth="1"/>
    <col min="9" max="9" width="23.140625" style="2" customWidth="1"/>
    <col min="10" max="10" width="18.5703125" style="2" customWidth="1"/>
    <col min="11" max="11" width="24.7109375" style="2" customWidth="1"/>
    <col min="12" max="12" width="24.5703125" style="2" customWidth="1"/>
    <col min="13" max="13" width="22.7109375" style="2" customWidth="1"/>
    <col min="14" max="14" width="11.28515625" style="2" customWidth="1"/>
    <col min="15" max="15" width="23.42578125" style="2" customWidth="1"/>
    <col min="16" max="16" width="19.42578125" style="41" customWidth="1"/>
    <col min="17" max="17" width="24.28515625" style="41" customWidth="1"/>
    <col min="18" max="18" width="19.42578125" style="41" customWidth="1"/>
    <col min="19" max="20" width="10.85546875" style="2" customWidth="1"/>
    <col min="21" max="21" width="12.7109375" style="2" customWidth="1"/>
    <col min="22" max="22" width="10.85546875" style="2" customWidth="1"/>
    <col min="23" max="23" width="15.85546875" style="2" customWidth="1"/>
    <col min="24" max="24" width="15" style="2" customWidth="1"/>
    <col min="25" max="25" width="14" style="2" customWidth="1"/>
    <col min="26" max="26" width="13" style="2" customWidth="1"/>
    <col min="27" max="27" width="19.42578125" style="2" customWidth="1"/>
    <col min="28" max="247" width="9.140625" style="2"/>
    <col min="248" max="248" width="5.7109375" style="2" customWidth="1"/>
    <col min="249" max="249" width="27.85546875" style="2" customWidth="1"/>
    <col min="250" max="254" width="10.85546875" style="2" customWidth="1"/>
    <col min="255" max="255" width="11.42578125" style="2" customWidth="1"/>
    <col min="256" max="262" width="10.85546875" style="2" customWidth="1"/>
    <col min="263" max="263" width="9.140625" style="2"/>
    <col min="264" max="270" width="10.85546875" style="2" customWidth="1"/>
    <col min="271" max="271" width="11.7109375" style="2" customWidth="1"/>
    <col min="272" max="273" width="10.85546875" style="2" customWidth="1"/>
    <col min="274" max="503" width="9.140625" style="2"/>
    <col min="504" max="504" width="5.7109375" style="2" customWidth="1"/>
    <col min="505" max="505" width="27.85546875" style="2" customWidth="1"/>
    <col min="506" max="510" width="10.85546875" style="2" customWidth="1"/>
    <col min="511" max="511" width="11.42578125" style="2" customWidth="1"/>
    <col min="512" max="518" width="10.85546875" style="2" customWidth="1"/>
    <col min="519" max="519" width="9.140625" style="2"/>
    <col min="520" max="526" width="10.85546875" style="2" customWidth="1"/>
    <col min="527" max="527" width="11.7109375" style="2" customWidth="1"/>
    <col min="528" max="529" width="10.85546875" style="2" customWidth="1"/>
    <col min="530" max="759" width="9.140625" style="2"/>
    <col min="760" max="760" width="5.7109375" style="2" customWidth="1"/>
    <col min="761" max="761" width="27.85546875" style="2" customWidth="1"/>
    <col min="762" max="766" width="10.85546875" style="2" customWidth="1"/>
    <col min="767" max="767" width="11.42578125" style="2" customWidth="1"/>
    <col min="768" max="774" width="10.85546875" style="2" customWidth="1"/>
    <col min="775" max="775" width="9.140625" style="2"/>
    <col min="776" max="782" width="10.85546875" style="2" customWidth="1"/>
    <col min="783" max="783" width="11.7109375" style="2" customWidth="1"/>
    <col min="784" max="785" width="10.85546875" style="2" customWidth="1"/>
    <col min="786" max="1015" width="9.140625" style="2"/>
    <col min="1016" max="1016" width="5.7109375" style="2" customWidth="1"/>
    <col min="1017" max="1017" width="27.85546875" style="2" customWidth="1"/>
    <col min="1018" max="1022" width="10.85546875" style="2" customWidth="1"/>
    <col min="1023" max="1023" width="11.42578125" style="2" customWidth="1"/>
    <col min="1024" max="1030" width="10.85546875" style="2" customWidth="1"/>
    <col min="1031" max="1031" width="9.140625" style="2"/>
    <col min="1032" max="1038" width="10.85546875" style="2" customWidth="1"/>
    <col min="1039" max="1039" width="11.7109375" style="2" customWidth="1"/>
    <col min="1040" max="1041" width="10.85546875" style="2" customWidth="1"/>
    <col min="1042" max="1271" width="9.140625" style="2"/>
    <col min="1272" max="1272" width="5.7109375" style="2" customWidth="1"/>
    <col min="1273" max="1273" width="27.85546875" style="2" customWidth="1"/>
    <col min="1274" max="1278" width="10.85546875" style="2" customWidth="1"/>
    <col min="1279" max="1279" width="11.42578125" style="2" customWidth="1"/>
    <col min="1280" max="1286" width="10.85546875" style="2" customWidth="1"/>
    <col min="1287" max="1287" width="9.140625" style="2"/>
    <col min="1288" max="1294" width="10.85546875" style="2" customWidth="1"/>
    <col min="1295" max="1295" width="11.7109375" style="2" customWidth="1"/>
    <col min="1296" max="1297" width="10.85546875" style="2" customWidth="1"/>
    <col min="1298" max="1527" width="9.140625" style="2"/>
    <col min="1528" max="1528" width="5.7109375" style="2" customWidth="1"/>
    <col min="1529" max="1529" width="27.85546875" style="2" customWidth="1"/>
    <col min="1530" max="1534" width="10.85546875" style="2" customWidth="1"/>
    <col min="1535" max="1535" width="11.42578125" style="2" customWidth="1"/>
    <col min="1536" max="1542" width="10.85546875" style="2" customWidth="1"/>
    <col min="1543" max="1543" width="9.140625" style="2"/>
    <col min="1544" max="1550" width="10.85546875" style="2" customWidth="1"/>
    <col min="1551" max="1551" width="11.7109375" style="2" customWidth="1"/>
    <col min="1552" max="1553" width="10.85546875" style="2" customWidth="1"/>
    <col min="1554" max="1783" width="9.140625" style="2"/>
    <col min="1784" max="1784" width="5.7109375" style="2" customWidth="1"/>
    <col min="1785" max="1785" width="27.85546875" style="2" customWidth="1"/>
    <col min="1786" max="1790" width="10.85546875" style="2" customWidth="1"/>
    <col min="1791" max="1791" width="11.42578125" style="2" customWidth="1"/>
    <col min="1792" max="1798" width="10.85546875" style="2" customWidth="1"/>
    <col min="1799" max="1799" width="9.140625" style="2"/>
    <col min="1800" max="1806" width="10.85546875" style="2" customWidth="1"/>
    <col min="1807" max="1807" width="11.7109375" style="2" customWidth="1"/>
    <col min="1808" max="1809" width="10.85546875" style="2" customWidth="1"/>
    <col min="1810" max="2039" width="9.140625" style="2"/>
    <col min="2040" max="2040" width="5.7109375" style="2" customWidth="1"/>
    <col min="2041" max="2041" width="27.85546875" style="2" customWidth="1"/>
    <col min="2042" max="2046" width="10.85546875" style="2" customWidth="1"/>
    <col min="2047" max="2047" width="11.42578125" style="2" customWidth="1"/>
    <col min="2048" max="2054" width="10.85546875" style="2" customWidth="1"/>
    <col min="2055" max="2055" width="9.140625" style="2"/>
    <col min="2056" max="2062" width="10.85546875" style="2" customWidth="1"/>
    <col min="2063" max="2063" width="11.7109375" style="2" customWidth="1"/>
    <col min="2064" max="2065" width="10.85546875" style="2" customWidth="1"/>
    <col min="2066" max="2295" width="9.140625" style="2"/>
    <col min="2296" max="2296" width="5.7109375" style="2" customWidth="1"/>
    <col min="2297" max="2297" width="27.85546875" style="2" customWidth="1"/>
    <col min="2298" max="2302" width="10.85546875" style="2" customWidth="1"/>
    <col min="2303" max="2303" width="11.42578125" style="2" customWidth="1"/>
    <col min="2304" max="2310" width="10.85546875" style="2" customWidth="1"/>
    <col min="2311" max="2311" width="9.140625" style="2"/>
    <col min="2312" max="2318" width="10.85546875" style="2" customWidth="1"/>
    <col min="2319" max="2319" width="11.7109375" style="2" customWidth="1"/>
    <col min="2320" max="2321" width="10.85546875" style="2" customWidth="1"/>
    <col min="2322" max="2551" width="9.140625" style="2"/>
    <col min="2552" max="2552" width="5.7109375" style="2" customWidth="1"/>
    <col min="2553" max="2553" width="27.85546875" style="2" customWidth="1"/>
    <col min="2554" max="2558" width="10.85546875" style="2" customWidth="1"/>
    <col min="2559" max="2559" width="11.42578125" style="2" customWidth="1"/>
    <col min="2560" max="2566" width="10.85546875" style="2" customWidth="1"/>
    <col min="2567" max="2567" width="9.140625" style="2"/>
    <col min="2568" max="2574" width="10.85546875" style="2" customWidth="1"/>
    <col min="2575" max="2575" width="11.7109375" style="2" customWidth="1"/>
    <col min="2576" max="2577" width="10.85546875" style="2" customWidth="1"/>
    <col min="2578" max="2807" width="9.140625" style="2"/>
    <col min="2808" max="2808" width="5.7109375" style="2" customWidth="1"/>
    <col min="2809" max="2809" width="27.85546875" style="2" customWidth="1"/>
    <col min="2810" max="2814" width="10.85546875" style="2" customWidth="1"/>
    <col min="2815" max="2815" width="11.42578125" style="2" customWidth="1"/>
    <col min="2816" max="2822" width="10.85546875" style="2" customWidth="1"/>
    <col min="2823" max="2823" width="9.140625" style="2"/>
    <col min="2824" max="2830" width="10.85546875" style="2" customWidth="1"/>
    <col min="2831" max="2831" width="11.7109375" style="2" customWidth="1"/>
    <col min="2832" max="2833" width="10.85546875" style="2" customWidth="1"/>
    <col min="2834" max="3063" width="9.140625" style="2"/>
    <col min="3064" max="3064" width="5.7109375" style="2" customWidth="1"/>
    <col min="3065" max="3065" width="27.85546875" style="2" customWidth="1"/>
    <col min="3066" max="3070" width="10.85546875" style="2" customWidth="1"/>
    <col min="3071" max="3071" width="11.42578125" style="2" customWidth="1"/>
    <col min="3072" max="3078" width="10.85546875" style="2" customWidth="1"/>
    <col min="3079" max="3079" width="9.140625" style="2"/>
    <col min="3080" max="3086" width="10.85546875" style="2" customWidth="1"/>
    <col min="3087" max="3087" width="11.7109375" style="2" customWidth="1"/>
    <col min="3088" max="3089" width="10.85546875" style="2" customWidth="1"/>
    <col min="3090" max="3319" width="9.140625" style="2"/>
    <col min="3320" max="3320" width="5.7109375" style="2" customWidth="1"/>
    <col min="3321" max="3321" width="27.85546875" style="2" customWidth="1"/>
    <col min="3322" max="3326" width="10.85546875" style="2" customWidth="1"/>
    <col min="3327" max="3327" width="11.42578125" style="2" customWidth="1"/>
    <col min="3328" max="3334" width="10.85546875" style="2" customWidth="1"/>
    <col min="3335" max="3335" width="9.140625" style="2"/>
    <col min="3336" max="3342" width="10.85546875" style="2" customWidth="1"/>
    <col min="3343" max="3343" width="11.7109375" style="2" customWidth="1"/>
    <col min="3344" max="3345" width="10.85546875" style="2" customWidth="1"/>
    <col min="3346" max="3575" width="9.140625" style="2"/>
    <col min="3576" max="3576" width="5.7109375" style="2" customWidth="1"/>
    <col min="3577" max="3577" width="27.85546875" style="2" customWidth="1"/>
    <col min="3578" max="3582" width="10.85546875" style="2" customWidth="1"/>
    <col min="3583" max="3583" width="11.42578125" style="2" customWidth="1"/>
    <col min="3584" max="3590" width="10.85546875" style="2" customWidth="1"/>
    <col min="3591" max="3591" width="9.140625" style="2"/>
    <col min="3592" max="3598" width="10.85546875" style="2" customWidth="1"/>
    <col min="3599" max="3599" width="11.7109375" style="2" customWidth="1"/>
    <col min="3600" max="3601" width="10.85546875" style="2" customWidth="1"/>
    <col min="3602" max="3831" width="9.140625" style="2"/>
    <col min="3832" max="3832" width="5.7109375" style="2" customWidth="1"/>
    <col min="3833" max="3833" width="27.85546875" style="2" customWidth="1"/>
    <col min="3834" max="3838" width="10.85546875" style="2" customWidth="1"/>
    <col min="3839" max="3839" width="11.42578125" style="2" customWidth="1"/>
    <col min="3840" max="3846" width="10.85546875" style="2" customWidth="1"/>
    <col min="3847" max="3847" width="9.140625" style="2"/>
    <col min="3848" max="3854" width="10.85546875" style="2" customWidth="1"/>
    <col min="3855" max="3855" width="11.7109375" style="2" customWidth="1"/>
    <col min="3856" max="3857" width="10.85546875" style="2" customWidth="1"/>
    <col min="3858" max="4087" width="9.140625" style="2"/>
    <col min="4088" max="4088" width="5.7109375" style="2" customWidth="1"/>
    <col min="4089" max="4089" width="27.85546875" style="2" customWidth="1"/>
    <col min="4090" max="4094" width="10.85546875" style="2" customWidth="1"/>
    <col min="4095" max="4095" width="11.42578125" style="2" customWidth="1"/>
    <col min="4096" max="4102" width="10.85546875" style="2" customWidth="1"/>
    <col min="4103" max="4103" width="9.140625" style="2"/>
    <col min="4104" max="4110" width="10.85546875" style="2" customWidth="1"/>
    <col min="4111" max="4111" width="11.7109375" style="2" customWidth="1"/>
    <col min="4112" max="4113" width="10.85546875" style="2" customWidth="1"/>
    <col min="4114" max="4343" width="9.140625" style="2"/>
    <col min="4344" max="4344" width="5.7109375" style="2" customWidth="1"/>
    <col min="4345" max="4345" width="27.85546875" style="2" customWidth="1"/>
    <col min="4346" max="4350" width="10.85546875" style="2" customWidth="1"/>
    <col min="4351" max="4351" width="11.42578125" style="2" customWidth="1"/>
    <col min="4352" max="4358" width="10.85546875" style="2" customWidth="1"/>
    <col min="4359" max="4359" width="9.140625" style="2"/>
    <col min="4360" max="4366" width="10.85546875" style="2" customWidth="1"/>
    <col min="4367" max="4367" width="11.7109375" style="2" customWidth="1"/>
    <col min="4368" max="4369" width="10.85546875" style="2" customWidth="1"/>
    <col min="4370" max="4599" width="9.140625" style="2"/>
    <col min="4600" max="4600" width="5.7109375" style="2" customWidth="1"/>
    <col min="4601" max="4601" width="27.85546875" style="2" customWidth="1"/>
    <col min="4602" max="4606" width="10.85546875" style="2" customWidth="1"/>
    <col min="4607" max="4607" width="11.42578125" style="2" customWidth="1"/>
    <col min="4608" max="4614" width="10.85546875" style="2" customWidth="1"/>
    <col min="4615" max="4615" width="9.140625" style="2"/>
    <col min="4616" max="4622" width="10.85546875" style="2" customWidth="1"/>
    <col min="4623" max="4623" width="11.7109375" style="2" customWidth="1"/>
    <col min="4624" max="4625" width="10.85546875" style="2" customWidth="1"/>
    <col min="4626" max="4855" width="9.140625" style="2"/>
    <col min="4856" max="4856" width="5.7109375" style="2" customWidth="1"/>
    <col min="4857" max="4857" width="27.85546875" style="2" customWidth="1"/>
    <col min="4858" max="4862" width="10.85546875" style="2" customWidth="1"/>
    <col min="4863" max="4863" width="11.42578125" style="2" customWidth="1"/>
    <col min="4864" max="4870" width="10.85546875" style="2" customWidth="1"/>
    <col min="4871" max="4871" width="9.140625" style="2"/>
    <col min="4872" max="4878" width="10.85546875" style="2" customWidth="1"/>
    <col min="4879" max="4879" width="11.7109375" style="2" customWidth="1"/>
    <col min="4880" max="4881" width="10.85546875" style="2" customWidth="1"/>
    <col min="4882" max="5111" width="9.140625" style="2"/>
    <col min="5112" max="5112" width="5.7109375" style="2" customWidth="1"/>
    <col min="5113" max="5113" width="27.85546875" style="2" customWidth="1"/>
    <col min="5114" max="5118" width="10.85546875" style="2" customWidth="1"/>
    <col min="5119" max="5119" width="11.42578125" style="2" customWidth="1"/>
    <col min="5120" max="5126" width="10.85546875" style="2" customWidth="1"/>
    <col min="5127" max="5127" width="9.140625" style="2"/>
    <col min="5128" max="5134" width="10.85546875" style="2" customWidth="1"/>
    <col min="5135" max="5135" width="11.7109375" style="2" customWidth="1"/>
    <col min="5136" max="5137" width="10.85546875" style="2" customWidth="1"/>
    <col min="5138" max="5367" width="9.140625" style="2"/>
    <col min="5368" max="5368" width="5.7109375" style="2" customWidth="1"/>
    <col min="5369" max="5369" width="27.85546875" style="2" customWidth="1"/>
    <col min="5370" max="5374" width="10.85546875" style="2" customWidth="1"/>
    <col min="5375" max="5375" width="11.42578125" style="2" customWidth="1"/>
    <col min="5376" max="5382" width="10.85546875" style="2" customWidth="1"/>
    <col min="5383" max="5383" width="9.140625" style="2"/>
    <col min="5384" max="5390" width="10.85546875" style="2" customWidth="1"/>
    <col min="5391" max="5391" width="11.7109375" style="2" customWidth="1"/>
    <col min="5392" max="5393" width="10.85546875" style="2" customWidth="1"/>
    <col min="5394" max="5623" width="9.140625" style="2"/>
    <col min="5624" max="5624" width="5.7109375" style="2" customWidth="1"/>
    <col min="5625" max="5625" width="27.85546875" style="2" customWidth="1"/>
    <col min="5626" max="5630" width="10.85546875" style="2" customWidth="1"/>
    <col min="5631" max="5631" width="11.42578125" style="2" customWidth="1"/>
    <col min="5632" max="5638" width="10.85546875" style="2" customWidth="1"/>
    <col min="5639" max="5639" width="9.140625" style="2"/>
    <col min="5640" max="5646" width="10.85546875" style="2" customWidth="1"/>
    <col min="5647" max="5647" width="11.7109375" style="2" customWidth="1"/>
    <col min="5648" max="5649" width="10.85546875" style="2" customWidth="1"/>
    <col min="5650" max="5879" width="9.140625" style="2"/>
    <col min="5880" max="5880" width="5.7109375" style="2" customWidth="1"/>
    <col min="5881" max="5881" width="27.85546875" style="2" customWidth="1"/>
    <col min="5882" max="5886" width="10.85546875" style="2" customWidth="1"/>
    <col min="5887" max="5887" width="11.42578125" style="2" customWidth="1"/>
    <col min="5888" max="5894" width="10.85546875" style="2" customWidth="1"/>
    <col min="5895" max="5895" width="9.140625" style="2"/>
    <col min="5896" max="5902" width="10.85546875" style="2" customWidth="1"/>
    <col min="5903" max="5903" width="11.7109375" style="2" customWidth="1"/>
    <col min="5904" max="5905" width="10.85546875" style="2" customWidth="1"/>
    <col min="5906" max="6135" width="9.140625" style="2"/>
    <col min="6136" max="6136" width="5.7109375" style="2" customWidth="1"/>
    <col min="6137" max="6137" width="27.85546875" style="2" customWidth="1"/>
    <col min="6138" max="6142" width="10.85546875" style="2" customWidth="1"/>
    <col min="6143" max="6143" width="11.42578125" style="2" customWidth="1"/>
    <col min="6144" max="6150" width="10.85546875" style="2" customWidth="1"/>
    <col min="6151" max="6151" width="9.140625" style="2"/>
    <col min="6152" max="6158" width="10.85546875" style="2" customWidth="1"/>
    <col min="6159" max="6159" width="11.7109375" style="2" customWidth="1"/>
    <col min="6160" max="6161" width="10.85546875" style="2" customWidth="1"/>
    <col min="6162" max="6391" width="9.140625" style="2"/>
    <col min="6392" max="6392" width="5.7109375" style="2" customWidth="1"/>
    <col min="6393" max="6393" width="27.85546875" style="2" customWidth="1"/>
    <col min="6394" max="6398" width="10.85546875" style="2" customWidth="1"/>
    <col min="6399" max="6399" width="11.42578125" style="2" customWidth="1"/>
    <col min="6400" max="6406" width="10.85546875" style="2" customWidth="1"/>
    <col min="6407" max="6407" width="9.140625" style="2"/>
    <col min="6408" max="6414" width="10.85546875" style="2" customWidth="1"/>
    <col min="6415" max="6415" width="11.7109375" style="2" customWidth="1"/>
    <col min="6416" max="6417" width="10.85546875" style="2" customWidth="1"/>
    <col min="6418" max="6647" width="9.140625" style="2"/>
    <col min="6648" max="6648" width="5.7109375" style="2" customWidth="1"/>
    <col min="6649" max="6649" width="27.85546875" style="2" customWidth="1"/>
    <col min="6650" max="6654" width="10.85546875" style="2" customWidth="1"/>
    <col min="6655" max="6655" width="11.42578125" style="2" customWidth="1"/>
    <col min="6656" max="6662" width="10.85546875" style="2" customWidth="1"/>
    <col min="6663" max="6663" width="9.140625" style="2"/>
    <col min="6664" max="6670" width="10.85546875" style="2" customWidth="1"/>
    <col min="6671" max="6671" width="11.7109375" style="2" customWidth="1"/>
    <col min="6672" max="6673" width="10.85546875" style="2" customWidth="1"/>
    <col min="6674" max="6903" width="9.140625" style="2"/>
    <col min="6904" max="6904" width="5.7109375" style="2" customWidth="1"/>
    <col min="6905" max="6905" width="27.85546875" style="2" customWidth="1"/>
    <col min="6906" max="6910" width="10.85546875" style="2" customWidth="1"/>
    <col min="6911" max="6911" width="11.42578125" style="2" customWidth="1"/>
    <col min="6912" max="6918" width="10.85546875" style="2" customWidth="1"/>
    <col min="6919" max="6919" width="9.140625" style="2"/>
    <col min="6920" max="6926" width="10.85546875" style="2" customWidth="1"/>
    <col min="6927" max="6927" width="11.7109375" style="2" customWidth="1"/>
    <col min="6928" max="6929" width="10.85546875" style="2" customWidth="1"/>
    <col min="6930" max="7159" width="9.140625" style="2"/>
    <col min="7160" max="7160" width="5.7109375" style="2" customWidth="1"/>
    <col min="7161" max="7161" width="27.85546875" style="2" customWidth="1"/>
    <col min="7162" max="7166" width="10.85546875" style="2" customWidth="1"/>
    <col min="7167" max="7167" width="11.42578125" style="2" customWidth="1"/>
    <col min="7168" max="7174" width="10.85546875" style="2" customWidth="1"/>
    <col min="7175" max="7175" width="9.140625" style="2"/>
    <col min="7176" max="7182" width="10.85546875" style="2" customWidth="1"/>
    <col min="7183" max="7183" width="11.7109375" style="2" customWidth="1"/>
    <col min="7184" max="7185" width="10.85546875" style="2" customWidth="1"/>
    <col min="7186" max="7415" width="9.140625" style="2"/>
    <col min="7416" max="7416" width="5.7109375" style="2" customWidth="1"/>
    <col min="7417" max="7417" width="27.85546875" style="2" customWidth="1"/>
    <col min="7418" max="7422" width="10.85546875" style="2" customWidth="1"/>
    <col min="7423" max="7423" width="11.42578125" style="2" customWidth="1"/>
    <col min="7424" max="7430" width="10.85546875" style="2" customWidth="1"/>
    <col min="7431" max="7431" width="9.140625" style="2"/>
    <col min="7432" max="7438" width="10.85546875" style="2" customWidth="1"/>
    <col min="7439" max="7439" width="11.7109375" style="2" customWidth="1"/>
    <col min="7440" max="7441" width="10.85546875" style="2" customWidth="1"/>
    <col min="7442" max="7671" width="9.140625" style="2"/>
    <col min="7672" max="7672" width="5.7109375" style="2" customWidth="1"/>
    <col min="7673" max="7673" width="27.85546875" style="2" customWidth="1"/>
    <col min="7674" max="7678" width="10.85546875" style="2" customWidth="1"/>
    <col min="7679" max="7679" width="11.42578125" style="2" customWidth="1"/>
    <col min="7680" max="7686" width="10.85546875" style="2" customWidth="1"/>
    <col min="7687" max="7687" width="9.140625" style="2"/>
    <col min="7688" max="7694" width="10.85546875" style="2" customWidth="1"/>
    <col min="7695" max="7695" width="11.7109375" style="2" customWidth="1"/>
    <col min="7696" max="7697" width="10.85546875" style="2" customWidth="1"/>
    <col min="7698" max="7927" width="9.140625" style="2"/>
    <col min="7928" max="7928" width="5.7109375" style="2" customWidth="1"/>
    <col min="7929" max="7929" width="27.85546875" style="2" customWidth="1"/>
    <col min="7930" max="7934" width="10.85546875" style="2" customWidth="1"/>
    <col min="7935" max="7935" width="11.42578125" style="2" customWidth="1"/>
    <col min="7936" max="7942" width="10.85546875" style="2" customWidth="1"/>
    <col min="7943" max="7943" width="9.140625" style="2"/>
    <col min="7944" max="7950" width="10.85546875" style="2" customWidth="1"/>
    <col min="7951" max="7951" width="11.7109375" style="2" customWidth="1"/>
    <col min="7952" max="7953" width="10.85546875" style="2" customWidth="1"/>
    <col min="7954" max="8183" width="9.140625" style="2"/>
    <col min="8184" max="8184" width="5.7109375" style="2" customWidth="1"/>
    <col min="8185" max="8185" width="27.85546875" style="2" customWidth="1"/>
    <col min="8186" max="8190" width="10.85546875" style="2" customWidth="1"/>
    <col min="8191" max="8191" width="11.42578125" style="2" customWidth="1"/>
    <col min="8192" max="8198" width="10.85546875" style="2" customWidth="1"/>
    <col min="8199" max="8199" width="9.140625" style="2"/>
    <col min="8200" max="8206" width="10.85546875" style="2" customWidth="1"/>
    <col min="8207" max="8207" width="11.7109375" style="2" customWidth="1"/>
    <col min="8208" max="8209" width="10.85546875" style="2" customWidth="1"/>
    <col min="8210" max="8439" width="9.140625" style="2"/>
    <col min="8440" max="8440" width="5.7109375" style="2" customWidth="1"/>
    <col min="8441" max="8441" width="27.85546875" style="2" customWidth="1"/>
    <col min="8442" max="8446" width="10.85546875" style="2" customWidth="1"/>
    <col min="8447" max="8447" width="11.42578125" style="2" customWidth="1"/>
    <col min="8448" max="8454" width="10.85546875" style="2" customWidth="1"/>
    <col min="8455" max="8455" width="9.140625" style="2"/>
    <col min="8456" max="8462" width="10.85546875" style="2" customWidth="1"/>
    <col min="8463" max="8463" width="11.7109375" style="2" customWidth="1"/>
    <col min="8464" max="8465" width="10.85546875" style="2" customWidth="1"/>
    <col min="8466" max="8695" width="9.140625" style="2"/>
    <col min="8696" max="8696" width="5.7109375" style="2" customWidth="1"/>
    <col min="8697" max="8697" width="27.85546875" style="2" customWidth="1"/>
    <col min="8698" max="8702" width="10.85546875" style="2" customWidth="1"/>
    <col min="8703" max="8703" width="11.42578125" style="2" customWidth="1"/>
    <col min="8704" max="8710" width="10.85546875" style="2" customWidth="1"/>
    <col min="8711" max="8711" width="9.140625" style="2"/>
    <col min="8712" max="8718" width="10.85546875" style="2" customWidth="1"/>
    <col min="8719" max="8719" width="11.7109375" style="2" customWidth="1"/>
    <col min="8720" max="8721" width="10.85546875" style="2" customWidth="1"/>
    <col min="8722" max="8951" width="9.140625" style="2"/>
    <col min="8952" max="8952" width="5.7109375" style="2" customWidth="1"/>
    <col min="8953" max="8953" width="27.85546875" style="2" customWidth="1"/>
    <col min="8954" max="8958" width="10.85546875" style="2" customWidth="1"/>
    <col min="8959" max="8959" width="11.42578125" style="2" customWidth="1"/>
    <col min="8960" max="8966" width="10.85546875" style="2" customWidth="1"/>
    <col min="8967" max="8967" width="9.140625" style="2"/>
    <col min="8968" max="8974" width="10.85546875" style="2" customWidth="1"/>
    <col min="8975" max="8975" width="11.7109375" style="2" customWidth="1"/>
    <col min="8976" max="8977" width="10.85546875" style="2" customWidth="1"/>
    <col min="8978" max="9207" width="9.140625" style="2"/>
    <col min="9208" max="9208" width="5.7109375" style="2" customWidth="1"/>
    <col min="9209" max="9209" width="27.85546875" style="2" customWidth="1"/>
    <col min="9210" max="9214" width="10.85546875" style="2" customWidth="1"/>
    <col min="9215" max="9215" width="11.42578125" style="2" customWidth="1"/>
    <col min="9216" max="9222" width="10.85546875" style="2" customWidth="1"/>
    <col min="9223" max="9223" width="9.140625" style="2"/>
    <col min="9224" max="9230" width="10.85546875" style="2" customWidth="1"/>
    <col min="9231" max="9231" width="11.7109375" style="2" customWidth="1"/>
    <col min="9232" max="9233" width="10.85546875" style="2" customWidth="1"/>
    <col min="9234" max="9463" width="9.140625" style="2"/>
    <col min="9464" max="9464" width="5.7109375" style="2" customWidth="1"/>
    <col min="9465" max="9465" width="27.85546875" style="2" customWidth="1"/>
    <col min="9466" max="9470" width="10.85546875" style="2" customWidth="1"/>
    <col min="9471" max="9471" width="11.42578125" style="2" customWidth="1"/>
    <col min="9472" max="9478" width="10.85546875" style="2" customWidth="1"/>
    <col min="9479" max="9479" width="9.140625" style="2"/>
    <col min="9480" max="9486" width="10.85546875" style="2" customWidth="1"/>
    <col min="9487" max="9487" width="11.7109375" style="2" customWidth="1"/>
    <col min="9488" max="9489" width="10.85546875" style="2" customWidth="1"/>
    <col min="9490" max="9719" width="9.140625" style="2"/>
    <col min="9720" max="9720" width="5.7109375" style="2" customWidth="1"/>
    <col min="9721" max="9721" width="27.85546875" style="2" customWidth="1"/>
    <col min="9722" max="9726" width="10.85546875" style="2" customWidth="1"/>
    <col min="9727" max="9727" width="11.42578125" style="2" customWidth="1"/>
    <col min="9728" max="9734" width="10.85546875" style="2" customWidth="1"/>
    <col min="9735" max="9735" width="9.140625" style="2"/>
    <col min="9736" max="9742" width="10.85546875" style="2" customWidth="1"/>
    <col min="9743" max="9743" width="11.7109375" style="2" customWidth="1"/>
    <col min="9744" max="9745" width="10.85546875" style="2" customWidth="1"/>
    <col min="9746" max="9975" width="9.140625" style="2"/>
    <col min="9976" max="9976" width="5.7109375" style="2" customWidth="1"/>
    <col min="9977" max="9977" width="27.85546875" style="2" customWidth="1"/>
    <col min="9978" max="9982" width="10.85546875" style="2" customWidth="1"/>
    <col min="9983" max="9983" width="11.42578125" style="2" customWidth="1"/>
    <col min="9984" max="9990" width="10.85546875" style="2" customWidth="1"/>
    <col min="9991" max="9991" width="9.140625" style="2"/>
    <col min="9992" max="9998" width="10.85546875" style="2" customWidth="1"/>
    <col min="9999" max="9999" width="11.7109375" style="2" customWidth="1"/>
    <col min="10000" max="10001" width="10.85546875" style="2" customWidth="1"/>
    <col min="10002" max="10231" width="9.140625" style="2"/>
    <col min="10232" max="10232" width="5.7109375" style="2" customWidth="1"/>
    <col min="10233" max="10233" width="27.85546875" style="2" customWidth="1"/>
    <col min="10234" max="10238" width="10.85546875" style="2" customWidth="1"/>
    <col min="10239" max="10239" width="11.42578125" style="2" customWidth="1"/>
    <col min="10240" max="10246" width="10.85546875" style="2" customWidth="1"/>
    <col min="10247" max="10247" width="9.140625" style="2"/>
    <col min="10248" max="10254" width="10.85546875" style="2" customWidth="1"/>
    <col min="10255" max="10255" width="11.7109375" style="2" customWidth="1"/>
    <col min="10256" max="10257" width="10.85546875" style="2" customWidth="1"/>
    <col min="10258" max="10487" width="9.140625" style="2"/>
    <col min="10488" max="10488" width="5.7109375" style="2" customWidth="1"/>
    <col min="10489" max="10489" width="27.85546875" style="2" customWidth="1"/>
    <col min="10490" max="10494" width="10.85546875" style="2" customWidth="1"/>
    <col min="10495" max="10495" width="11.42578125" style="2" customWidth="1"/>
    <col min="10496" max="10502" width="10.85546875" style="2" customWidth="1"/>
    <col min="10503" max="10503" width="9.140625" style="2"/>
    <col min="10504" max="10510" width="10.85546875" style="2" customWidth="1"/>
    <col min="10511" max="10511" width="11.7109375" style="2" customWidth="1"/>
    <col min="10512" max="10513" width="10.85546875" style="2" customWidth="1"/>
    <col min="10514" max="10743" width="9.140625" style="2"/>
    <col min="10744" max="10744" width="5.7109375" style="2" customWidth="1"/>
    <col min="10745" max="10745" width="27.85546875" style="2" customWidth="1"/>
    <col min="10746" max="10750" width="10.85546875" style="2" customWidth="1"/>
    <col min="10751" max="10751" width="11.42578125" style="2" customWidth="1"/>
    <col min="10752" max="10758" width="10.85546875" style="2" customWidth="1"/>
    <col min="10759" max="10759" width="9.140625" style="2"/>
    <col min="10760" max="10766" width="10.85546875" style="2" customWidth="1"/>
    <col min="10767" max="10767" width="11.7109375" style="2" customWidth="1"/>
    <col min="10768" max="10769" width="10.85546875" style="2" customWidth="1"/>
    <col min="10770" max="10999" width="9.140625" style="2"/>
    <col min="11000" max="11000" width="5.7109375" style="2" customWidth="1"/>
    <col min="11001" max="11001" width="27.85546875" style="2" customWidth="1"/>
    <col min="11002" max="11006" width="10.85546875" style="2" customWidth="1"/>
    <col min="11007" max="11007" width="11.42578125" style="2" customWidth="1"/>
    <col min="11008" max="11014" width="10.85546875" style="2" customWidth="1"/>
    <col min="11015" max="11015" width="9.140625" style="2"/>
    <col min="11016" max="11022" width="10.85546875" style="2" customWidth="1"/>
    <col min="11023" max="11023" width="11.7109375" style="2" customWidth="1"/>
    <col min="11024" max="11025" width="10.85546875" style="2" customWidth="1"/>
    <col min="11026" max="11255" width="9.140625" style="2"/>
    <col min="11256" max="11256" width="5.7109375" style="2" customWidth="1"/>
    <col min="11257" max="11257" width="27.85546875" style="2" customWidth="1"/>
    <col min="11258" max="11262" width="10.85546875" style="2" customWidth="1"/>
    <col min="11263" max="11263" width="11.42578125" style="2" customWidth="1"/>
    <col min="11264" max="11270" width="10.85546875" style="2" customWidth="1"/>
    <col min="11271" max="11271" width="9.140625" style="2"/>
    <col min="11272" max="11278" width="10.85546875" style="2" customWidth="1"/>
    <col min="11279" max="11279" width="11.7109375" style="2" customWidth="1"/>
    <col min="11280" max="11281" width="10.85546875" style="2" customWidth="1"/>
    <col min="11282" max="11511" width="9.140625" style="2"/>
    <col min="11512" max="11512" width="5.7109375" style="2" customWidth="1"/>
    <col min="11513" max="11513" width="27.85546875" style="2" customWidth="1"/>
    <col min="11514" max="11518" width="10.85546875" style="2" customWidth="1"/>
    <col min="11519" max="11519" width="11.42578125" style="2" customWidth="1"/>
    <col min="11520" max="11526" width="10.85546875" style="2" customWidth="1"/>
    <col min="11527" max="11527" width="9.140625" style="2"/>
    <col min="11528" max="11534" width="10.85546875" style="2" customWidth="1"/>
    <col min="11535" max="11535" width="11.7109375" style="2" customWidth="1"/>
    <col min="11536" max="11537" width="10.85546875" style="2" customWidth="1"/>
    <col min="11538" max="11767" width="9.140625" style="2"/>
    <col min="11768" max="11768" width="5.7109375" style="2" customWidth="1"/>
    <col min="11769" max="11769" width="27.85546875" style="2" customWidth="1"/>
    <col min="11770" max="11774" width="10.85546875" style="2" customWidth="1"/>
    <col min="11775" max="11775" width="11.42578125" style="2" customWidth="1"/>
    <col min="11776" max="11782" width="10.85546875" style="2" customWidth="1"/>
    <col min="11783" max="11783" width="9.140625" style="2"/>
    <col min="11784" max="11790" width="10.85546875" style="2" customWidth="1"/>
    <col min="11791" max="11791" width="11.7109375" style="2" customWidth="1"/>
    <col min="11792" max="11793" width="10.85546875" style="2" customWidth="1"/>
    <col min="11794" max="12023" width="9.140625" style="2"/>
    <col min="12024" max="12024" width="5.7109375" style="2" customWidth="1"/>
    <col min="12025" max="12025" width="27.85546875" style="2" customWidth="1"/>
    <col min="12026" max="12030" width="10.85546875" style="2" customWidth="1"/>
    <col min="12031" max="12031" width="11.42578125" style="2" customWidth="1"/>
    <col min="12032" max="12038" width="10.85546875" style="2" customWidth="1"/>
    <col min="12039" max="12039" width="9.140625" style="2"/>
    <col min="12040" max="12046" width="10.85546875" style="2" customWidth="1"/>
    <col min="12047" max="12047" width="11.7109375" style="2" customWidth="1"/>
    <col min="12048" max="12049" width="10.85546875" style="2" customWidth="1"/>
    <col min="12050" max="12279" width="9.140625" style="2"/>
    <col min="12280" max="12280" width="5.7109375" style="2" customWidth="1"/>
    <col min="12281" max="12281" width="27.85546875" style="2" customWidth="1"/>
    <col min="12282" max="12286" width="10.85546875" style="2" customWidth="1"/>
    <col min="12287" max="12287" width="11.42578125" style="2" customWidth="1"/>
    <col min="12288" max="12294" width="10.85546875" style="2" customWidth="1"/>
    <col min="12295" max="12295" width="9.140625" style="2"/>
    <col min="12296" max="12302" width="10.85546875" style="2" customWidth="1"/>
    <col min="12303" max="12303" width="11.7109375" style="2" customWidth="1"/>
    <col min="12304" max="12305" width="10.85546875" style="2" customWidth="1"/>
    <col min="12306" max="12535" width="9.140625" style="2"/>
    <col min="12536" max="12536" width="5.7109375" style="2" customWidth="1"/>
    <col min="12537" max="12537" width="27.85546875" style="2" customWidth="1"/>
    <col min="12538" max="12542" width="10.85546875" style="2" customWidth="1"/>
    <col min="12543" max="12543" width="11.42578125" style="2" customWidth="1"/>
    <col min="12544" max="12550" width="10.85546875" style="2" customWidth="1"/>
    <col min="12551" max="12551" width="9.140625" style="2"/>
    <col min="12552" max="12558" width="10.85546875" style="2" customWidth="1"/>
    <col min="12559" max="12559" width="11.7109375" style="2" customWidth="1"/>
    <col min="12560" max="12561" width="10.85546875" style="2" customWidth="1"/>
    <col min="12562" max="12791" width="9.140625" style="2"/>
    <col min="12792" max="12792" width="5.7109375" style="2" customWidth="1"/>
    <col min="12793" max="12793" width="27.85546875" style="2" customWidth="1"/>
    <col min="12794" max="12798" width="10.85546875" style="2" customWidth="1"/>
    <col min="12799" max="12799" width="11.42578125" style="2" customWidth="1"/>
    <col min="12800" max="12806" width="10.85546875" style="2" customWidth="1"/>
    <col min="12807" max="12807" width="9.140625" style="2"/>
    <col min="12808" max="12814" width="10.85546875" style="2" customWidth="1"/>
    <col min="12815" max="12815" width="11.7109375" style="2" customWidth="1"/>
    <col min="12816" max="12817" width="10.85546875" style="2" customWidth="1"/>
    <col min="12818" max="13047" width="9.140625" style="2"/>
    <col min="13048" max="13048" width="5.7109375" style="2" customWidth="1"/>
    <col min="13049" max="13049" width="27.85546875" style="2" customWidth="1"/>
    <col min="13050" max="13054" width="10.85546875" style="2" customWidth="1"/>
    <col min="13055" max="13055" width="11.42578125" style="2" customWidth="1"/>
    <col min="13056" max="13062" width="10.85546875" style="2" customWidth="1"/>
    <col min="13063" max="13063" width="9.140625" style="2"/>
    <col min="13064" max="13070" width="10.85546875" style="2" customWidth="1"/>
    <col min="13071" max="13071" width="11.7109375" style="2" customWidth="1"/>
    <col min="13072" max="13073" width="10.85546875" style="2" customWidth="1"/>
    <col min="13074" max="13303" width="9.140625" style="2"/>
    <col min="13304" max="13304" width="5.7109375" style="2" customWidth="1"/>
    <col min="13305" max="13305" width="27.85546875" style="2" customWidth="1"/>
    <col min="13306" max="13310" width="10.85546875" style="2" customWidth="1"/>
    <col min="13311" max="13311" width="11.42578125" style="2" customWidth="1"/>
    <col min="13312" max="13318" width="10.85546875" style="2" customWidth="1"/>
    <col min="13319" max="13319" width="9.140625" style="2"/>
    <col min="13320" max="13326" width="10.85546875" style="2" customWidth="1"/>
    <col min="13327" max="13327" width="11.7109375" style="2" customWidth="1"/>
    <col min="13328" max="13329" width="10.85546875" style="2" customWidth="1"/>
    <col min="13330" max="13559" width="9.140625" style="2"/>
    <col min="13560" max="13560" width="5.7109375" style="2" customWidth="1"/>
    <col min="13561" max="13561" width="27.85546875" style="2" customWidth="1"/>
    <col min="13562" max="13566" width="10.85546875" style="2" customWidth="1"/>
    <col min="13567" max="13567" width="11.42578125" style="2" customWidth="1"/>
    <col min="13568" max="13574" width="10.85546875" style="2" customWidth="1"/>
    <col min="13575" max="13575" width="9.140625" style="2"/>
    <col min="13576" max="13582" width="10.85546875" style="2" customWidth="1"/>
    <col min="13583" max="13583" width="11.7109375" style="2" customWidth="1"/>
    <col min="13584" max="13585" width="10.85546875" style="2" customWidth="1"/>
    <col min="13586" max="13815" width="9.140625" style="2"/>
    <col min="13816" max="13816" width="5.7109375" style="2" customWidth="1"/>
    <col min="13817" max="13817" width="27.85546875" style="2" customWidth="1"/>
    <col min="13818" max="13822" width="10.85546875" style="2" customWidth="1"/>
    <col min="13823" max="13823" width="11.42578125" style="2" customWidth="1"/>
    <col min="13824" max="13830" width="10.85546875" style="2" customWidth="1"/>
    <col min="13831" max="13831" width="9.140625" style="2"/>
    <col min="13832" max="13838" width="10.85546875" style="2" customWidth="1"/>
    <col min="13839" max="13839" width="11.7109375" style="2" customWidth="1"/>
    <col min="13840" max="13841" width="10.85546875" style="2" customWidth="1"/>
    <col min="13842" max="14071" width="9.140625" style="2"/>
    <col min="14072" max="14072" width="5.7109375" style="2" customWidth="1"/>
    <col min="14073" max="14073" width="27.85546875" style="2" customWidth="1"/>
    <col min="14074" max="14078" width="10.85546875" style="2" customWidth="1"/>
    <col min="14079" max="14079" width="11.42578125" style="2" customWidth="1"/>
    <col min="14080" max="14086" width="10.85546875" style="2" customWidth="1"/>
    <col min="14087" max="14087" width="9.140625" style="2"/>
    <col min="14088" max="14094" width="10.85546875" style="2" customWidth="1"/>
    <col min="14095" max="14095" width="11.7109375" style="2" customWidth="1"/>
    <col min="14096" max="14097" width="10.85546875" style="2" customWidth="1"/>
    <col min="14098" max="14327" width="9.140625" style="2"/>
    <col min="14328" max="14328" width="5.7109375" style="2" customWidth="1"/>
    <col min="14329" max="14329" width="27.85546875" style="2" customWidth="1"/>
    <col min="14330" max="14334" width="10.85546875" style="2" customWidth="1"/>
    <col min="14335" max="14335" width="11.42578125" style="2" customWidth="1"/>
    <col min="14336" max="14342" width="10.85546875" style="2" customWidth="1"/>
    <col min="14343" max="14343" width="9.140625" style="2"/>
    <col min="14344" max="14350" width="10.85546875" style="2" customWidth="1"/>
    <col min="14351" max="14351" width="11.7109375" style="2" customWidth="1"/>
    <col min="14352" max="14353" width="10.85546875" style="2" customWidth="1"/>
    <col min="14354" max="14583" width="9.140625" style="2"/>
    <col min="14584" max="14584" width="5.7109375" style="2" customWidth="1"/>
    <col min="14585" max="14585" width="27.85546875" style="2" customWidth="1"/>
    <col min="14586" max="14590" width="10.85546875" style="2" customWidth="1"/>
    <col min="14591" max="14591" width="11.42578125" style="2" customWidth="1"/>
    <col min="14592" max="14598" width="10.85546875" style="2" customWidth="1"/>
    <col min="14599" max="14599" width="9.140625" style="2"/>
    <col min="14600" max="14606" width="10.85546875" style="2" customWidth="1"/>
    <col min="14607" max="14607" width="11.7109375" style="2" customWidth="1"/>
    <col min="14608" max="14609" width="10.85546875" style="2" customWidth="1"/>
    <col min="14610" max="14839" width="9.140625" style="2"/>
    <col min="14840" max="14840" width="5.7109375" style="2" customWidth="1"/>
    <col min="14841" max="14841" width="27.85546875" style="2" customWidth="1"/>
    <col min="14842" max="14846" width="10.85546875" style="2" customWidth="1"/>
    <col min="14847" max="14847" width="11.42578125" style="2" customWidth="1"/>
    <col min="14848" max="14854" width="10.85546875" style="2" customWidth="1"/>
    <col min="14855" max="14855" width="9.140625" style="2"/>
    <col min="14856" max="14862" width="10.85546875" style="2" customWidth="1"/>
    <col min="14863" max="14863" width="11.7109375" style="2" customWidth="1"/>
    <col min="14864" max="14865" width="10.85546875" style="2" customWidth="1"/>
    <col min="14866" max="15095" width="9.140625" style="2"/>
    <col min="15096" max="15096" width="5.7109375" style="2" customWidth="1"/>
    <col min="15097" max="15097" width="27.85546875" style="2" customWidth="1"/>
    <col min="15098" max="15102" width="10.85546875" style="2" customWidth="1"/>
    <col min="15103" max="15103" width="11.42578125" style="2" customWidth="1"/>
    <col min="15104" max="15110" width="10.85546875" style="2" customWidth="1"/>
    <col min="15111" max="15111" width="9.140625" style="2"/>
    <col min="15112" max="15118" width="10.85546875" style="2" customWidth="1"/>
    <col min="15119" max="15119" width="11.7109375" style="2" customWidth="1"/>
    <col min="15120" max="15121" width="10.85546875" style="2" customWidth="1"/>
    <col min="15122" max="15351" width="9.140625" style="2"/>
    <col min="15352" max="15352" width="5.7109375" style="2" customWidth="1"/>
    <col min="15353" max="15353" width="27.85546875" style="2" customWidth="1"/>
    <col min="15354" max="15358" width="10.85546875" style="2" customWidth="1"/>
    <col min="15359" max="15359" width="11.42578125" style="2" customWidth="1"/>
    <col min="15360" max="15366" width="10.85546875" style="2" customWidth="1"/>
    <col min="15367" max="15367" width="9.140625" style="2"/>
    <col min="15368" max="15374" width="10.85546875" style="2" customWidth="1"/>
    <col min="15375" max="15375" width="11.7109375" style="2" customWidth="1"/>
    <col min="15376" max="15377" width="10.85546875" style="2" customWidth="1"/>
    <col min="15378" max="15607" width="9.140625" style="2"/>
    <col min="15608" max="15608" width="5.7109375" style="2" customWidth="1"/>
    <col min="15609" max="15609" width="27.85546875" style="2" customWidth="1"/>
    <col min="15610" max="15614" width="10.85546875" style="2" customWidth="1"/>
    <col min="15615" max="15615" width="11.42578125" style="2" customWidth="1"/>
    <col min="15616" max="15622" width="10.85546875" style="2" customWidth="1"/>
    <col min="15623" max="15623" width="9.140625" style="2"/>
    <col min="15624" max="15630" width="10.85546875" style="2" customWidth="1"/>
    <col min="15631" max="15631" width="11.7109375" style="2" customWidth="1"/>
    <col min="15632" max="15633" width="10.85546875" style="2" customWidth="1"/>
    <col min="15634" max="15863" width="9.140625" style="2"/>
    <col min="15864" max="15864" width="5.7109375" style="2" customWidth="1"/>
    <col min="15865" max="15865" width="27.85546875" style="2" customWidth="1"/>
    <col min="15866" max="15870" width="10.85546875" style="2" customWidth="1"/>
    <col min="15871" max="15871" width="11.42578125" style="2" customWidth="1"/>
    <col min="15872" max="15878" width="10.85546875" style="2" customWidth="1"/>
    <col min="15879" max="15879" width="9.140625" style="2"/>
    <col min="15880" max="15886" width="10.85546875" style="2" customWidth="1"/>
    <col min="15887" max="15887" width="11.7109375" style="2" customWidth="1"/>
    <col min="15888" max="15889" width="10.85546875" style="2" customWidth="1"/>
    <col min="15890" max="16119" width="9.140625" style="2"/>
    <col min="16120" max="16120" width="5.7109375" style="2" customWidth="1"/>
    <col min="16121" max="16121" width="27.85546875" style="2" customWidth="1"/>
    <col min="16122" max="16126" width="10.85546875" style="2" customWidth="1"/>
    <col min="16127" max="16127" width="11.42578125" style="2" customWidth="1"/>
    <col min="16128" max="16134" width="10.85546875" style="2" customWidth="1"/>
    <col min="16135" max="16135" width="9.140625" style="2"/>
    <col min="16136" max="16142" width="10.85546875" style="2" customWidth="1"/>
    <col min="16143" max="16143" width="11.7109375" style="2" customWidth="1"/>
    <col min="16144" max="16145" width="10.85546875" style="2" customWidth="1"/>
    <col min="16146" max="16384" width="9.140625" style="2"/>
  </cols>
  <sheetData>
    <row r="1" spans="1:27" ht="18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18.75">
      <c r="A2" s="3" t="s">
        <v>1</v>
      </c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5"/>
      <c r="R2" s="5"/>
      <c r="S2" s="4"/>
      <c r="T2" s="4"/>
      <c r="U2" s="4"/>
      <c r="V2" s="4"/>
      <c r="W2" s="4"/>
      <c r="X2" s="4"/>
      <c r="Y2" s="4"/>
      <c r="Z2" s="4"/>
    </row>
    <row r="3" spans="1:27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7">
      <c r="A4" s="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7">
      <c r="A5" s="9"/>
      <c r="B5" s="9"/>
      <c r="C5" s="10"/>
      <c r="D5" s="11"/>
      <c r="E5" s="12"/>
      <c r="F5" s="13"/>
      <c r="G5" s="14"/>
      <c r="H5" s="14"/>
      <c r="I5" s="14"/>
      <c r="J5" s="14"/>
      <c r="K5" s="15"/>
      <c r="M5" s="14"/>
      <c r="N5" s="14"/>
      <c r="O5" s="14"/>
      <c r="P5" s="16"/>
      <c r="Q5" s="16"/>
      <c r="R5" s="16"/>
      <c r="T5" s="17" t="s">
        <v>4</v>
      </c>
      <c r="U5" s="17"/>
      <c r="V5" s="17"/>
      <c r="W5" s="17"/>
      <c r="X5" s="17"/>
      <c r="Y5" s="17"/>
      <c r="Z5" s="17"/>
    </row>
    <row r="6" spans="1:27" ht="27.75" customHeight="1">
      <c r="A6" s="18" t="s">
        <v>5</v>
      </c>
      <c r="B6" s="18" t="s">
        <v>6</v>
      </c>
      <c r="C6" s="19" t="s">
        <v>7</v>
      </c>
      <c r="D6" s="19"/>
      <c r="E6" s="19"/>
      <c r="F6" s="19"/>
      <c r="G6" s="19"/>
      <c r="H6" s="19"/>
      <c r="I6" s="19"/>
      <c r="J6" s="19"/>
      <c r="K6" s="19" t="s">
        <v>8</v>
      </c>
      <c r="L6" s="19"/>
      <c r="M6" s="19"/>
      <c r="N6" s="19"/>
      <c r="O6" s="19"/>
      <c r="P6" s="20"/>
      <c r="Q6" s="20"/>
      <c r="R6" s="20"/>
      <c r="S6" s="19" t="s">
        <v>9</v>
      </c>
      <c r="T6" s="19"/>
      <c r="U6" s="19"/>
      <c r="V6" s="19"/>
      <c r="W6" s="19"/>
      <c r="X6" s="19"/>
      <c r="Y6" s="19"/>
      <c r="Z6" s="19"/>
    </row>
    <row r="7" spans="1:27" ht="27.75" customHeight="1">
      <c r="A7" s="18"/>
      <c r="B7" s="18"/>
      <c r="C7" s="18" t="s">
        <v>10</v>
      </c>
      <c r="D7" s="18" t="s">
        <v>11</v>
      </c>
      <c r="E7" s="18" t="s">
        <v>12</v>
      </c>
      <c r="F7" s="18"/>
      <c r="G7" s="18"/>
      <c r="H7" s="18"/>
      <c r="I7" s="18"/>
      <c r="J7" s="18"/>
      <c r="K7" s="18" t="s">
        <v>10</v>
      </c>
      <c r="L7" s="18" t="s">
        <v>11</v>
      </c>
      <c r="M7" s="18" t="s">
        <v>12</v>
      </c>
      <c r="N7" s="18"/>
      <c r="O7" s="18"/>
      <c r="P7" s="21"/>
      <c r="Q7" s="21"/>
      <c r="R7" s="21"/>
      <c r="S7" s="18" t="s">
        <v>13</v>
      </c>
      <c r="T7" s="18" t="s">
        <v>11</v>
      </c>
      <c r="U7" s="18" t="s">
        <v>12</v>
      </c>
      <c r="V7" s="18"/>
      <c r="W7" s="18"/>
      <c r="X7" s="18"/>
      <c r="Y7" s="18"/>
      <c r="Z7" s="18"/>
    </row>
    <row r="8" spans="1:27" ht="27.75" customHeight="1">
      <c r="A8" s="18"/>
      <c r="B8" s="18"/>
      <c r="C8" s="18"/>
      <c r="D8" s="18"/>
      <c r="E8" s="18" t="s">
        <v>13</v>
      </c>
      <c r="F8" s="18" t="s">
        <v>14</v>
      </c>
      <c r="G8" s="18"/>
      <c r="H8" s="18" t="s">
        <v>15</v>
      </c>
      <c r="I8" s="18" t="s">
        <v>16</v>
      </c>
      <c r="J8" s="18" t="s">
        <v>17</v>
      </c>
      <c r="K8" s="18"/>
      <c r="L8" s="18"/>
      <c r="M8" s="18" t="s">
        <v>13</v>
      </c>
      <c r="N8" s="18" t="s">
        <v>14</v>
      </c>
      <c r="O8" s="18"/>
      <c r="P8" s="21" t="s">
        <v>15</v>
      </c>
      <c r="Q8" s="21" t="s">
        <v>16</v>
      </c>
      <c r="R8" s="21" t="s">
        <v>17</v>
      </c>
      <c r="S8" s="18"/>
      <c r="T8" s="18"/>
      <c r="U8" s="18" t="s">
        <v>13</v>
      </c>
      <c r="V8" s="18" t="s">
        <v>14</v>
      </c>
      <c r="W8" s="18"/>
      <c r="X8" s="18" t="s">
        <v>15</v>
      </c>
      <c r="Y8" s="18" t="s">
        <v>16</v>
      </c>
      <c r="Z8" s="18" t="s">
        <v>17</v>
      </c>
    </row>
    <row r="9" spans="1:27" ht="27.75" customHeight="1">
      <c r="A9" s="18"/>
      <c r="B9" s="18"/>
      <c r="C9" s="18"/>
      <c r="D9" s="18"/>
      <c r="E9" s="18"/>
      <c r="F9" s="18" t="s">
        <v>18</v>
      </c>
      <c r="G9" s="18" t="s">
        <v>19</v>
      </c>
      <c r="H9" s="18"/>
      <c r="I9" s="18"/>
      <c r="J9" s="18"/>
      <c r="K9" s="18"/>
      <c r="L9" s="18"/>
      <c r="M9" s="18"/>
      <c r="N9" s="18" t="s">
        <v>18</v>
      </c>
      <c r="O9" s="18" t="s">
        <v>19</v>
      </c>
      <c r="P9" s="21"/>
      <c r="Q9" s="21"/>
      <c r="R9" s="21"/>
      <c r="S9" s="18"/>
      <c r="T9" s="18"/>
      <c r="U9" s="18"/>
      <c r="V9" s="18" t="s">
        <v>18</v>
      </c>
      <c r="W9" s="18" t="s">
        <v>19</v>
      </c>
      <c r="X9" s="18"/>
      <c r="Y9" s="18"/>
      <c r="Z9" s="18"/>
    </row>
    <row r="10" spans="1:27" ht="27.7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21"/>
      <c r="Q10" s="21"/>
      <c r="R10" s="21"/>
      <c r="S10" s="18"/>
      <c r="T10" s="18"/>
      <c r="U10" s="18"/>
      <c r="V10" s="18"/>
      <c r="W10" s="18"/>
      <c r="X10" s="18"/>
      <c r="Y10" s="18"/>
      <c r="Z10" s="18"/>
    </row>
    <row r="11" spans="1:27" ht="27.7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21"/>
      <c r="Q11" s="21"/>
      <c r="R11" s="21"/>
      <c r="S11" s="18"/>
      <c r="T11" s="18"/>
      <c r="U11" s="18"/>
      <c r="V11" s="18"/>
      <c r="W11" s="18"/>
      <c r="X11" s="18"/>
      <c r="Y11" s="18"/>
      <c r="Z11" s="18"/>
    </row>
    <row r="12" spans="1:27" ht="27.7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21"/>
      <c r="Q12" s="21"/>
      <c r="R12" s="21"/>
      <c r="S12" s="18"/>
      <c r="T12" s="18"/>
      <c r="U12" s="18"/>
      <c r="V12" s="18"/>
      <c r="W12" s="18"/>
      <c r="X12" s="18"/>
      <c r="Y12" s="18"/>
      <c r="Z12" s="18"/>
    </row>
    <row r="13" spans="1:27" ht="3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21"/>
      <c r="Q13" s="21"/>
      <c r="R13" s="21"/>
      <c r="S13" s="18"/>
      <c r="T13" s="18"/>
      <c r="U13" s="18"/>
      <c r="V13" s="18"/>
      <c r="W13" s="18"/>
      <c r="X13" s="18"/>
      <c r="Y13" s="18"/>
      <c r="Z13" s="18"/>
    </row>
    <row r="14" spans="1:27" s="25" customFormat="1" ht="17.25" customHeight="1">
      <c r="A14" s="22" t="s">
        <v>20</v>
      </c>
      <c r="B14" s="23" t="s">
        <v>21</v>
      </c>
      <c r="C14" s="24">
        <v>1</v>
      </c>
      <c r="D14" s="24">
        <f>C14+1</f>
        <v>2</v>
      </c>
      <c r="E14" s="24" t="s">
        <v>22</v>
      </c>
      <c r="F14" s="24">
        <v>4</v>
      </c>
      <c r="G14" s="24">
        <f t="shared" ref="G14:L14" si="0">F14+1</f>
        <v>5</v>
      </c>
      <c r="H14" s="24">
        <f t="shared" si="0"/>
        <v>6</v>
      </c>
      <c r="I14" s="24">
        <f t="shared" si="0"/>
        <v>7</v>
      </c>
      <c r="J14" s="24">
        <f t="shared" si="0"/>
        <v>8</v>
      </c>
      <c r="K14" s="24">
        <f t="shared" si="0"/>
        <v>9</v>
      </c>
      <c r="L14" s="24">
        <f t="shared" si="0"/>
        <v>10</v>
      </c>
      <c r="M14" s="24" t="s">
        <v>23</v>
      </c>
      <c r="N14" s="24">
        <v>12</v>
      </c>
      <c r="O14" s="24">
        <f>N14+1</f>
        <v>13</v>
      </c>
      <c r="P14" s="24">
        <f>O14+1</f>
        <v>14</v>
      </c>
      <c r="Q14" s="24">
        <f>P14+1</f>
        <v>15</v>
      </c>
      <c r="R14" s="24">
        <f>Q14+1</f>
        <v>16</v>
      </c>
      <c r="S14" s="24" t="s">
        <v>24</v>
      </c>
      <c r="T14" s="24" t="s">
        <v>25</v>
      </c>
      <c r="U14" s="24" t="s">
        <v>26</v>
      </c>
      <c r="V14" s="24" t="s">
        <v>27</v>
      </c>
      <c r="W14" s="24" t="s">
        <v>28</v>
      </c>
      <c r="X14" s="24" t="s">
        <v>29</v>
      </c>
      <c r="Y14" s="24" t="s">
        <v>30</v>
      </c>
      <c r="Z14" s="24" t="s">
        <v>31</v>
      </c>
    </row>
    <row r="15" spans="1:27" s="29" customFormat="1">
      <c r="A15" s="26"/>
      <c r="B15" s="26" t="s">
        <v>10</v>
      </c>
      <c r="C15" s="27">
        <v>12570247000000</v>
      </c>
      <c r="D15" s="27">
        <v>9448955000000</v>
      </c>
      <c r="E15" s="27">
        <v>3121292000000</v>
      </c>
      <c r="F15" s="27">
        <v>0</v>
      </c>
      <c r="G15" s="27">
        <v>3121292000000</v>
      </c>
      <c r="H15" s="27">
        <v>65185000000</v>
      </c>
      <c r="I15" s="27">
        <v>3036947000000</v>
      </c>
      <c r="J15" s="27">
        <v>19160000000</v>
      </c>
      <c r="K15" s="27">
        <v>19366956766818</v>
      </c>
      <c r="L15" s="27">
        <v>9407447019602</v>
      </c>
      <c r="M15" s="27">
        <v>9959509747216</v>
      </c>
      <c r="N15" s="27">
        <v>0</v>
      </c>
      <c r="O15" s="27">
        <v>9959509747216</v>
      </c>
      <c r="P15" s="27">
        <v>366771036649</v>
      </c>
      <c r="Q15" s="27">
        <v>8755043132519</v>
      </c>
      <c r="R15" s="27">
        <v>837695578048</v>
      </c>
      <c r="S15" s="28">
        <f t="shared" ref="S15:Z30" si="1">IFERROR(K15/C15*100,0)</f>
        <v>154.0698187300377</v>
      </c>
      <c r="T15" s="28">
        <f t="shared" si="1"/>
        <v>99.560713535009953</v>
      </c>
      <c r="U15" s="28">
        <f t="shared" si="1"/>
        <v>319.08292294396034</v>
      </c>
      <c r="V15" s="28">
        <f t="shared" si="1"/>
        <v>0</v>
      </c>
      <c r="W15" s="28">
        <f t="shared" si="1"/>
        <v>319.08292294396034</v>
      </c>
      <c r="X15" s="28">
        <f t="shared" si="1"/>
        <v>562.66171151185085</v>
      </c>
      <c r="Y15" s="28">
        <f t="shared" si="1"/>
        <v>288.28435703747874</v>
      </c>
      <c r="Z15" s="28">
        <f t="shared" si="1"/>
        <v>4372.106357244259</v>
      </c>
    </row>
    <row r="16" spans="1:27" ht="18.75">
      <c r="A16" s="30">
        <v>1</v>
      </c>
      <c r="B16" s="31" t="s">
        <v>32</v>
      </c>
      <c r="C16" s="32">
        <v>367852000000</v>
      </c>
      <c r="D16" s="32">
        <v>348910000000</v>
      </c>
      <c r="E16" s="32">
        <v>18942000000</v>
      </c>
      <c r="F16" s="32">
        <v>0</v>
      </c>
      <c r="G16" s="32">
        <v>18942000000</v>
      </c>
      <c r="H16" s="32">
        <v>0</v>
      </c>
      <c r="I16" s="32">
        <v>18942000000</v>
      </c>
      <c r="J16" s="32">
        <v>0</v>
      </c>
      <c r="K16" s="32">
        <v>484684998000</v>
      </c>
      <c r="L16" s="32">
        <v>348909000000</v>
      </c>
      <c r="M16" s="32">
        <v>135775997999.99998</v>
      </c>
      <c r="N16" s="32">
        <v>0</v>
      </c>
      <c r="O16" s="32">
        <v>135775997999.99998</v>
      </c>
      <c r="P16" s="32">
        <v>0</v>
      </c>
      <c r="Q16" s="32">
        <v>135745997999.99998</v>
      </c>
      <c r="R16" s="32">
        <v>30000000</v>
      </c>
      <c r="S16" s="33">
        <f t="shared" si="1"/>
        <v>131.76087067625025</v>
      </c>
      <c r="T16" s="33">
        <f t="shared" si="1"/>
        <v>99.999713393138634</v>
      </c>
      <c r="U16" s="33">
        <f t="shared" si="1"/>
        <v>716.79863794741834</v>
      </c>
      <c r="V16" s="33">
        <f t="shared" si="1"/>
        <v>0</v>
      </c>
      <c r="W16" s="33">
        <f t="shared" si="1"/>
        <v>716.79863794741834</v>
      </c>
      <c r="X16" s="33">
        <f t="shared" si="1"/>
        <v>0</v>
      </c>
      <c r="Y16" s="33">
        <f t="shared" si="1"/>
        <v>716.64025974025969</v>
      </c>
      <c r="Z16" s="33">
        <f t="shared" si="1"/>
        <v>0</v>
      </c>
      <c r="AA16" s="34"/>
    </row>
    <row r="17" spans="1:27" ht="18.75">
      <c r="A17" s="30">
        <v>2</v>
      </c>
      <c r="B17" s="31" t="s">
        <v>33</v>
      </c>
      <c r="C17" s="32">
        <v>145367000000</v>
      </c>
      <c r="D17" s="32">
        <v>138805000000</v>
      </c>
      <c r="E17" s="32">
        <v>6562000000</v>
      </c>
      <c r="F17" s="32">
        <v>0</v>
      </c>
      <c r="G17" s="32">
        <v>6562000000</v>
      </c>
      <c r="H17" s="32">
        <v>0</v>
      </c>
      <c r="I17" s="32">
        <v>6562000000</v>
      </c>
      <c r="J17" s="32">
        <v>0</v>
      </c>
      <c r="K17" s="32">
        <v>187871681242</v>
      </c>
      <c r="L17" s="32">
        <v>138804000000</v>
      </c>
      <c r="M17" s="32">
        <v>49067681242</v>
      </c>
      <c r="N17" s="32">
        <v>0</v>
      </c>
      <c r="O17" s="32">
        <v>49067681242</v>
      </c>
      <c r="P17" s="32">
        <v>0</v>
      </c>
      <c r="Q17" s="32">
        <v>49010790402</v>
      </c>
      <c r="R17" s="32">
        <v>56890840</v>
      </c>
      <c r="S17" s="33">
        <f t="shared" si="1"/>
        <v>129.23956691821391</v>
      </c>
      <c r="T17" s="33">
        <f t="shared" si="1"/>
        <v>99.999279564857176</v>
      </c>
      <c r="U17" s="33">
        <f t="shared" si="1"/>
        <v>747.75497168546167</v>
      </c>
      <c r="V17" s="33">
        <f t="shared" si="1"/>
        <v>0</v>
      </c>
      <c r="W17" s="33">
        <f t="shared" si="1"/>
        <v>747.75497168546167</v>
      </c>
      <c r="X17" s="33">
        <f t="shared" si="1"/>
        <v>0</v>
      </c>
      <c r="Y17" s="33">
        <f t="shared" si="1"/>
        <v>746.88799759219751</v>
      </c>
      <c r="Z17" s="33">
        <f t="shared" si="1"/>
        <v>0</v>
      </c>
      <c r="AA17" s="34"/>
    </row>
    <row r="18" spans="1:27" ht="18.75">
      <c r="A18" s="30">
        <v>3</v>
      </c>
      <c r="B18" s="35" t="s">
        <v>34</v>
      </c>
      <c r="C18" s="32">
        <v>117760000000</v>
      </c>
      <c r="D18" s="32">
        <v>111591000000</v>
      </c>
      <c r="E18" s="32">
        <v>6169000000</v>
      </c>
      <c r="F18" s="32">
        <v>0</v>
      </c>
      <c r="G18" s="32">
        <v>6169000000</v>
      </c>
      <c r="H18" s="32">
        <v>0</v>
      </c>
      <c r="I18" s="32">
        <v>6169000000</v>
      </c>
      <c r="J18" s="32">
        <v>0</v>
      </c>
      <c r="K18" s="32">
        <v>152702282500</v>
      </c>
      <c r="L18" s="32">
        <v>111591000000</v>
      </c>
      <c r="M18" s="32">
        <v>41111282500</v>
      </c>
      <c r="N18" s="32">
        <v>0</v>
      </c>
      <c r="O18" s="32">
        <v>41111282500</v>
      </c>
      <c r="P18" s="32">
        <v>0</v>
      </c>
      <c r="Q18" s="32">
        <v>40297282500</v>
      </c>
      <c r="R18" s="32">
        <v>814000000</v>
      </c>
      <c r="S18" s="33">
        <f t="shared" si="1"/>
        <v>129.67245456861414</v>
      </c>
      <c r="T18" s="33">
        <f t="shared" si="1"/>
        <v>100</v>
      </c>
      <c r="U18" s="33">
        <f t="shared" si="1"/>
        <v>666.41728805316905</v>
      </c>
      <c r="V18" s="33">
        <f t="shared" si="1"/>
        <v>0</v>
      </c>
      <c r="W18" s="33">
        <f t="shared" si="1"/>
        <v>666.41728805316905</v>
      </c>
      <c r="X18" s="33">
        <f t="shared" si="1"/>
        <v>0</v>
      </c>
      <c r="Y18" s="33">
        <f t="shared" si="1"/>
        <v>653.22228075863188</v>
      </c>
      <c r="Z18" s="33">
        <f t="shared" si="1"/>
        <v>0</v>
      </c>
      <c r="AA18" s="34"/>
    </row>
    <row r="19" spans="1:27" ht="18.75">
      <c r="A19" s="30">
        <v>4</v>
      </c>
      <c r="B19" s="31" t="s">
        <v>35</v>
      </c>
      <c r="C19" s="32">
        <v>174822000000</v>
      </c>
      <c r="D19" s="32">
        <v>164421000000</v>
      </c>
      <c r="E19" s="32">
        <v>10401000000</v>
      </c>
      <c r="F19" s="32">
        <v>0</v>
      </c>
      <c r="G19" s="32">
        <v>10401000000</v>
      </c>
      <c r="H19" s="32">
        <v>0</v>
      </c>
      <c r="I19" s="32">
        <v>10401000000</v>
      </c>
      <c r="J19" s="32">
        <v>0</v>
      </c>
      <c r="K19" s="32">
        <v>226030073680</v>
      </c>
      <c r="L19" s="32">
        <v>164421000000</v>
      </c>
      <c r="M19" s="32">
        <v>61609073680</v>
      </c>
      <c r="N19" s="32">
        <v>0</v>
      </c>
      <c r="O19" s="32">
        <v>61609073680</v>
      </c>
      <c r="P19" s="32">
        <v>0</v>
      </c>
      <c r="Q19" s="32">
        <v>61609073680</v>
      </c>
      <c r="R19" s="32">
        <v>0</v>
      </c>
      <c r="S19" s="33">
        <f t="shared" si="1"/>
        <v>129.29155007950945</v>
      </c>
      <c r="T19" s="33">
        <f t="shared" si="1"/>
        <v>100</v>
      </c>
      <c r="U19" s="33">
        <f t="shared" si="1"/>
        <v>592.33798365541782</v>
      </c>
      <c r="V19" s="33">
        <f t="shared" si="1"/>
        <v>0</v>
      </c>
      <c r="W19" s="33">
        <f t="shared" si="1"/>
        <v>592.33798365541782</v>
      </c>
      <c r="X19" s="33">
        <f t="shared" si="1"/>
        <v>0</v>
      </c>
      <c r="Y19" s="33">
        <f t="shared" si="1"/>
        <v>592.33798365541782</v>
      </c>
      <c r="Z19" s="33">
        <f t="shared" si="1"/>
        <v>0</v>
      </c>
      <c r="AA19" s="34"/>
    </row>
    <row r="20" spans="1:27" ht="18.75">
      <c r="A20" s="30">
        <v>5</v>
      </c>
      <c r="B20" s="35" t="s">
        <v>36</v>
      </c>
      <c r="C20" s="32">
        <v>129362000000</v>
      </c>
      <c r="D20" s="32">
        <v>117744000000</v>
      </c>
      <c r="E20" s="32">
        <v>11618000000</v>
      </c>
      <c r="F20" s="32">
        <v>0</v>
      </c>
      <c r="G20" s="32">
        <v>11618000000</v>
      </c>
      <c r="H20" s="32">
        <v>9664000000</v>
      </c>
      <c r="I20" s="32">
        <v>1954000000</v>
      </c>
      <c r="J20" s="32">
        <v>0</v>
      </c>
      <c r="K20" s="32">
        <v>171588466149</v>
      </c>
      <c r="L20" s="32">
        <v>117744000000</v>
      </c>
      <c r="M20" s="32">
        <v>53844466149</v>
      </c>
      <c r="N20" s="32">
        <v>0</v>
      </c>
      <c r="O20" s="32">
        <v>53844466149</v>
      </c>
      <c r="P20" s="32">
        <v>18700859799</v>
      </c>
      <c r="Q20" s="32">
        <v>34516541350</v>
      </c>
      <c r="R20" s="32">
        <v>627065000</v>
      </c>
      <c r="S20" s="33">
        <f t="shared" si="1"/>
        <v>132.64209439325305</v>
      </c>
      <c r="T20" s="33">
        <f t="shared" si="1"/>
        <v>100</v>
      </c>
      <c r="U20" s="33">
        <f t="shared" si="1"/>
        <v>463.45727447925628</v>
      </c>
      <c r="V20" s="33">
        <f t="shared" si="1"/>
        <v>0</v>
      </c>
      <c r="W20" s="33">
        <f t="shared" si="1"/>
        <v>463.45727447925628</v>
      </c>
      <c r="X20" s="33">
        <f t="shared" si="1"/>
        <v>193.51055255587747</v>
      </c>
      <c r="Y20" s="33">
        <f t="shared" si="1"/>
        <v>1766.4555450358239</v>
      </c>
      <c r="Z20" s="33">
        <f t="shared" si="1"/>
        <v>0</v>
      </c>
      <c r="AA20" s="34"/>
    </row>
    <row r="21" spans="1:27" ht="18.75">
      <c r="A21" s="30">
        <v>6</v>
      </c>
      <c r="B21" s="35" t="s">
        <v>37</v>
      </c>
      <c r="C21" s="32">
        <v>138195000000</v>
      </c>
      <c r="D21" s="32">
        <v>130732000000</v>
      </c>
      <c r="E21" s="32">
        <v>7463000000</v>
      </c>
      <c r="F21" s="32">
        <v>0</v>
      </c>
      <c r="G21" s="32">
        <v>7463000000</v>
      </c>
      <c r="H21" s="32">
        <v>0</v>
      </c>
      <c r="I21" s="32">
        <v>7463000000</v>
      </c>
      <c r="J21" s="32">
        <v>0</v>
      </c>
      <c r="K21" s="32">
        <v>181343766881</v>
      </c>
      <c r="L21" s="32">
        <v>130732000000</v>
      </c>
      <c r="M21" s="32">
        <v>50611766881</v>
      </c>
      <c r="N21" s="32">
        <v>0</v>
      </c>
      <c r="O21" s="32">
        <v>50611766881</v>
      </c>
      <c r="P21" s="32">
        <v>0</v>
      </c>
      <c r="Q21" s="32">
        <v>49763766881</v>
      </c>
      <c r="R21" s="32">
        <v>848000000</v>
      </c>
      <c r="S21" s="33">
        <f t="shared" si="1"/>
        <v>131.22310277578782</v>
      </c>
      <c r="T21" s="33">
        <f t="shared" si="1"/>
        <v>100</v>
      </c>
      <c r="U21" s="33">
        <f t="shared" si="1"/>
        <v>678.16919309928983</v>
      </c>
      <c r="V21" s="33">
        <f t="shared" si="1"/>
        <v>0</v>
      </c>
      <c r="W21" s="33">
        <f t="shared" si="1"/>
        <v>678.16919309928983</v>
      </c>
      <c r="X21" s="33">
        <f t="shared" si="1"/>
        <v>0</v>
      </c>
      <c r="Y21" s="33">
        <f t="shared" si="1"/>
        <v>666.80647033364596</v>
      </c>
      <c r="Z21" s="33">
        <f t="shared" si="1"/>
        <v>0</v>
      </c>
      <c r="AA21" s="34"/>
    </row>
    <row r="22" spans="1:27" ht="18.75">
      <c r="A22" s="30">
        <v>7</v>
      </c>
      <c r="B22" s="35" t="s">
        <v>38</v>
      </c>
      <c r="C22" s="32">
        <v>238938000000</v>
      </c>
      <c r="D22" s="32">
        <v>234201000000</v>
      </c>
      <c r="E22" s="32">
        <v>4737000000</v>
      </c>
      <c r="F22" s="32">
        <v>0</v>
      </c>
      <c r="G22" s="32">
        <v>4737000000</v>
      </c>
      <c r="H22" s="32">
        <v>0</v>
      </c>
      <c r="I22" s="32">
        <v>4737000000</v>
      </c>
      <c r="J22" s="32">
        <v>0</v>
      </c>
      <c r="K22" s="32">
        <v>336031799231</v>
      </c>
      <c r="L22" s="32">
        <v>234201000000</v>
      </c>
      <c r="M22" s="32">
        <v>101830799231</v>
      </c>
      <c r="N22" s="32">
        <v>0</v>
      </c>
      <c r="O22" s="32">
        <v>101830799231</v>
      </c>
      <c r="P22" s="32">
        <v>0</v>
      </c>
      <c r="Q22" s="32">
        <v>100824799231</v>
      </c>
      <c r="R22" s="32">
        <v>1006000000</v>
      </c>
      <c r="S22" s="33">
        <f t="shared" si="1"/>
        <v>140.6355620416175</v>
      </c>
      <c r="T22" s="33">
        <f t="shared" si="1"/>
        <v>100</v>
      </c>
      <c r="U22" s="33">
        <f t="shared" si="1"/>
        <v>2149.6896607768631</v>
      </c>
      <c r="V22" s="33">
        <f t="shared" si="1"/>
        <v>0</v>
      </c>
      <c r="W22" s="33">
        <f t="shared" si="1"/>
        <v>2149.6896607768631</v>
      </c>
      <c r="X22" s="33">
        <f t="shared" si="1"/>
        <v>0</v>
      </c>
      <c r="Y22" s="33">
        <f t="shared" si="1"/>
        <v>2128.4525909014142</v>
      </c>
      <c r="Z22" s="33">
        <f t="shared" si="1"/>
        <v>0</v>
      </c>
      <c r="AA22" s="34"/>
    </row>
    <row r="23" spans="1:27" ht="18.75">
      <c r="A23" s="30">
        <v>8</v>
      </c>
      <c r="B23" s="35" t="s">
        <v>39</v>
      </c>
      <c r="C23" s="32">
        <v>125639000000</v>
      </c>
      <c r="D23" s="32">
        <v>121670000000</v>
      </c>
      <c r="E23" s="32">
        <v>3969000000</v>
      </c>
      <c r="F23" s="32">
        <v>0</v>
      </c>
      <c r="G23" s="32">
        <v>3969000000</v>
      </c>
      <c r="H23" s="32">
        <v>0</v>
      </c>
      <c r="I23" s="32">
        <v>3969000000</v>
      </c>
      <c r="J23" s="32">
        <v>0</v>
      </c>
      <c r="K23" s="32">
        <v>165923271496</v>
      </c>
      <c r="L23" s="32">
        <v>121670000000</v>
      </c>
      <c r="M23" s="32">
        <v>44253271496</v>
      </c>
      <c r="N23" s="32">
        <v>0</v>
      </c>
      <c r="O23" s="32">
        <v>44253271496</v>
      </c>
      <c r="P23" s="32">
        <v>0</v>
      </c>
      <c r="Q23" s="32">
        <v>43136271496</v>
      </c>
      <c r="R23" s="32">
        <v>1117000000</v>
      </c>
      <c r="S23" s="33">
        <f t="shared" si="1"/>
        <v>132.06350854113771</v>
      </c>
      <c r="T23" s="33">
        <f t="shared" si="1"/>
        <v>100</v>
      </c>
      <c r="U23" s="33">
        <f t="shared" si="1"/>
        <v>1114.9728268077602</v>
      </c>
      <c r="V23" s="33">
        <f t="shared" si="1"/>
        <v>0</v>
      </c>
      <c r="W23" s="33">
        <f t="shared" si="1"/>
        <v>1114.9728268077602</v>
      </c>
      <c r="X23" s="33">
        <f t="shared" si="1"/>
        <v>0</v>
      </c>
      <c r="Y23" s="33">
        <f t="shared" si="1"/>
        <v>1086.8297177122702</v>
      </c>
      <c r="Z23" s="33">
        <f t="shared" si="1"/>
        <v>0</v>
      </c>
      <c r="AA23" s="34"/>
    </row>
    <row r="24" spans="1:27" ht="18.75">
      <c r="A24" s="30">
        <v>9</v>
      </c>
      <c r="B24" s="35" t="s">
        <v>40</v>
      </c>
      <c r="C24" s="32">
        <v>93576000000</v>
      </c>
      <c r="D24" s="32">
        <v>91142000000</v>
      </c>
      <c r="E24" s="32">
        <v>2434000000</v>
      </c>
      <c r="F24" s="32">
        <v>0</v>
      </c>
      <c r="G24" s="32">
        <v>2434000000</v>
      </c>
      <c r="H24" s="32">
        <v>0</v>
      </c>
      <c r="I24" s="32">
        <v>2434000000</v>
      </c>
      <c r="J24" s="32">
        <v>0</v>
      </c>
      <c r="K24" s="32">
        <v>139839455368</v>
      </c>
      <c r="L24" s="32">
        <v>85452220000</v>
      </c>
      <c r="M24" s="32">
        <v>54387235368</v>
      </c>
      <c r="N24" s="32">
        <v>0</v>
      </c>
      <c r="O24" s="32">
        <v>54387235368</v>
      </c>
      <c r="P24" s="32">
        <v>0</v>
      </c>
      <c r="Q24" s="32">
        <v>40804304868</v>
      </c>
      <c r="R24" s="32">
        <v>13582930500</v>
      </c>
      <c r="S24" s="33">
        <f t="shared" si="1"/>
        <v>149.43944533641104</v>
      </c>
      <c r="T24" s="33">
        <f t="shared" si="1"/>
        <v>93.757235961466719</v>
      </c>
      <c r="U24" s="33">
        <f t="shared" si="1"/>
        <v>2234.4796782251437</v>
      </c>
      <c r="V24" s="33">
        <f t="shared" si="1"/>
        <v>0</v>
      </c>
      <c r="W24" s="33">
        <f t="shared" si="1"/>
        <v>2234.4796782251437</v>
      </c>
      <c r="X24" s="33">
        <f t="shared" si="1"/>
        <v>0</v>
      </c>
      <c r="Y24" s="33">
        <f t="shared" si="1"/>
        <v>1676.4299452752671</v>
      </c>
      <c r="Z24" s="33">
        <f t="shared" si="1"/>
        <v>0</v>
      </c>
      <c r="AA24" s="34"/>
    </row>
    <row r="25" spans="1:27" ht="18.75">
      <c r="A25" s="30">
        <v>10</v>
      </c>
      <c r="B25" s="31" t="s">
        <v>41</v>
      </c>
      <c r="C25" s="32">
        <v>79977000000</v>
      </c>
      <c r="D25" s="32">
        <v>78941000000</v>
      </c>
      <c r="E25" s="32">
        <v>1036000000</v>
      </c>
      <c r="F25" s="32">
        <v>0</v>
      </c>
      <c r="G25" s="32">
        <v>1036000000</v>
      </c>
      <c r="H25" s="32">
        <v>0</v>
      </c>
      <c r="I25" s="32">
        <v>1036000000</v>
      </c>
      <c r="J25" s="32">
        <v>0</v>
      </c>
      <c r="K25" s="32">
        <v>109305242765</v>
      </c>
      <c r="L25" s="32">
        <v>78941000000</v>
      </c>
      <c r="M25" s="32">
        <v>30364242765</v>
      </c>
      <c r="N25" s="32">
        <v>0</v>
      </c>
      <c r="O25" s="32">
        <v>30364242765</v>
      </c>
      <c r="P25" s="32">
        <v>0</v>
      </c>
      <c r="Q25" s="32">
        <v>29741821697</v>
      </c>
      <c r="R25" s="32">
        <v>622421068</v>
      </c>
      <c r="S25" s="33">
        <f t="shared" si="1"/>
        <v>136.67084632456832</v>
      </c>
      <c r="T25" s="33">
        <f t="shared" si="1"/>
        <v>100</v>
      </c>
      <c r="U25" s="33">
        <f t="shared" si="1"/>
        <v>2930.9114638030887</v>
      </c>
      <c r="V25" s="33">
        <f t="shared" si="1"/>
        <v>0</v>
      </c>
      <c r="W25" s="33">
        <f t="shared" si="1"/>
        <v>2930.9114638030887</v>
      </c>
      <c r="X25" s="33">
        <f t="shared" si="1"/>
        <v>0</v>
      </c>
      <c r="Y25" s="33">
        <f t="shared" si="1"/>
        <v>2870.8322101351355</v>
      </c>
      <c r="Z25" s="33">
        <f t="shared" si="1"/>
        <v>0</v>
      </c>
      <c r="AA25" s="34"/>
    </row>
    <row r="26" spans="1:27" ht="18.75">
      <c r="A26" s="30">
        <v>11</v>
      </c>
      <c r="B26" s="31" t="s">
        <v>42</v>
      </c>
      <c r="C26" s="32">
        <v>116116000000</v>
      </c>
      <c r="D26" s="32">
        <v>115027000000</v>
      </c>
      <c r="E26" s="32">
        <v>1089000000</v>
      </c>
      <c r="F26" s="32">
        <v>0</v>
      </c>
      <c r="G26" s="32">
        <v>1089000000</v>
      </c>
      <c r="H26" s="32">
        <v>0</v>
      </c>
      <c r="I26" s="32">
        <v>1089000000</v>
      </c>
      <c r="J26" s="32">
        <v>0</v>
      </c>
      <c r="K26" s="32">
        <v>152518177860</v>
      </c>
      <c r="L26" s="32">
        <v>114662898000</v>
      </c>
      <c r="M26" s="32">
        <v>37855279860</v>
      </c>
      <c r="N26" s="32">
        <v>0</v>
      </c>
      <c r="O26" s="32">
        <v>37855279860</v>
      </c>
      <c r="P26" s="32">
        <v>44000000</v>
      </c>
      <c r="Q26" s="32">
        <v>33640337860</v>
      </c>
      <c r="R26" s="32">
        <v>4170942000</v>
      </c>
      <c r="S26" s="33">
        <f t="shared" si="1"/>
        <v>131.34983797237246</v>
      </c>
      <c r="T26" s="33">
        <f t="shared" si="1"/>
        <v>99.683463882392829</v>
      </c>
      <c r="U26" s="33">
        <f t="shared" si="1"/>
        <v>3476.1505840220389</v>
      </c>
      <c r="V26" s="33">
        <f t="shared" si="1"/>
        <v>0</v>
      </c>
      <c r="W26" s="33">
        <f t="shared" si="1"/>
        <v>3476.1505840220389</v>
      </c>
      <c r="X26" s="33">
        <f t="shared" si="1"/>
        <v>0</v>
      </c>
      <c r="Y26" s="33">
        <f t="shared" si="1"/>
        <v>3089.1035684113867</v>
      </c>
      <c r="Z26" s="33">
        <f t="shared" si="1"/>
        <v>0</v>
      </c>
      <c r="AA26" s="34"/>
    </row>
    <row r="27" spans="1:27" ht="18.75">
      <c r="A27" s="30">
        <v>12</v>
      </c>
      <c r="B27" s="31" t="s">
        <v>43</v>
      </c>
      <c r="C27" s="32">
        <v>221724000000</v>
      </c>
      <c r="D27" s="32">
        <v>220326000000</v>
      </c>
      <c r="E27" s="32">
        <v>1398000000</v>
      </c>
      <c r="F27" s="32">
        <v>0</v>
      </c>
      <c r="G27" s="32">
        <v>1398000000</v>
      </c>
      <c r="H27" s="32">
        <v>0</v>
      </c>
      <c r="I27" s="32">
        <v>1398000000</v>
      </c>
      <c r="J27" s="32">
        <v>0</v>
      </c>
      <c r="K27" s="32">
        <v>319754989188</v>
      </c>
      <c r="L27" s="32">
        <v>219922706166</v>
      </c>
      <c r="M27" s="32">
        <v>99832283022</v>
      </c>
      <c r="N27" s="32">
        <v>0</v>
      </c>
      <c r="O27" s="32">
        <v>99832283022</v>
      </c>
      <c r="P27" s="32">
        <v>0</v>
      </c>
      <c r="Q27" s="32">
        <v>99832283022</v>
      </c>
      <c r="R27" s="32">
        <v>0</v>
      </c>
      <c r="S27" s="33">
        <f t="shared" si="1"/>
        <v>144.21307083942199</v>
      </c>
      <c r="T27" s="33">
        <f t="shared" si="1"/>
        <v>99.816955859045237</v>
      </c>
      <c r="U27" s="33">
        <f t="shared" si="1"/>
        <v>7141.0788999999995</v>
      </c>
      <c r="V27" s="33">
        <f t="shared" si="1"/>
        <v>0</v>
      </c>
      <c r="W27" s="33">
        <f t="shared" si="1"/>
        <v>7141.0788999999995</v>
      </c>
      <c r="X27" s="33">
        <f t="shared" si="1"/>
        <v>0</v>
      </c>
      <c r="Y27" s="33">
        <f t="shared" si="1"/>
        <v>7141.0788999999995</v>
      </c>
      <c r="Z27" s="33">
        <f t="shared" si="1"/>
        <v>0</v>
      </c>
      <c r="AA27" s="34"/>
    </row>
    <row r="28" spans="1:27" ht="18.75">
      <c r="A28" s="30">
        <v>13</v>
      </c>
      <c r="B28" s="31" t="s">
        <v>44</v>
      </c>
      <c r="C28" s="32">
        <v>85295000000</v>
      </c>
      <c r="D28" s="32">
        <v>84249000000</v>
      </c>
      <c r="E28" s="32">
        <v>1046000000</v>
      </c>
      <c r="F28" s="32">
        <v>0</v>
      </c>
      <c r="G28" s="32">
        <v>1046000000</v>
      </c>
      <c r="H28" s="32">
        <v>0</v>
      </c>
      <c r="I28" s="32">
        <v>1046000000</v>
      </c>
      <c r="J28" s="32">
        <v>0</v>
      </c>
      <c r="K28" s="32">
        <v>116870955573</v>
      </c>
      <c r="L28" s="32">
        <v>84229611000</v>
      </c>
      <c r="M28" s="32">
        <v>32641344573</v>
      </c>
      <c r="N28" s="32">
        <v>0</v>
      </c>
      <c r="O28" s="32">
        <v>32641344573</v>
      </c>
      <c r="P28" s="32">
        <v>0</v>
      </c>
      <c r="Q28" s="32">
        <v>32641344573</v>
      </c>
      <c r="R28" s="32">
        <v>0</v>
      </c>
      <c r="S28" s="33">
        <f t="shared" si="1"/>
        <v>137.01970288176329</v>
      </c>
      <c r="T28" s="33">
        <f t="shared" si="1"/>
        <v>99.97698607698608</v>
      </c>
      <c r="U28" s="33">
        <f t="shared" si="1"/>
        <v>3120.5874352772466</v>
      </c>
      <c r="V28" s="33">
        <f t="shared" si="1"/>
        <v>0</v>
      </c>
      <c r="W28" s="33">
        <f t="shared" si="1"/>
        <v>3120.5874352772466</v>
      </c>
      <c r="X28" s="33">
        <f t="shared" si="1"/>
        <v>0</v>
      </c>
      <c r="Y28" s="33">
        <f t="shared" si="1"/>
        <v>3120.5874352772466</v>
      </c>
      <c r="Z28" s="33">
        <f t="shared" si="1"/>
        <v>0</v>
      </c>
      <c r="AA28" s="34"/>
    </row>
    <row r="29" spans="1:27" ht="18.75">
      <c r="A29" s="30">
        <v>14</v>
      </c>
      <c r="B29" s="31" t="s">
        <v>45</v>
      </c>
      <c r="C29" s="32">
        <v>113827000000</v>
      </c>
      <c r="D29" s="32">
        <v>112877000000</v>
      </c>
      <c r="E29" s="32">
        <v>950000000</v>
      </c>
      <c r="F29" s="32">
        <v>0</v>
      </c>
      <c r="G29" s="32">
        <v>950000000</v>
      </c>
      <c r="H29" s="32">
        <v>0</v>
      </c>
      <c r="I29" s="32">
        <v>950000000</v>
      </c>
      <c r="J29" s="32">
        <v>0</v>
      </c>
      <c r="K29" s="32">
        <v>159381535860</v>
      </c>
      <c r="L29" s="32">
        <v>112834406000</v>
      </c>
      <c r="M29" s="32">
        <v>46547129860</v>
      </c>
      <c r="N29" s="32">
        <v>0</v>
      </c>
      <c r="O29" s="32">
        <v>46547129860</v>
      </c>
      <c r="P29" s="32">
        <v>352000000</v>
      </c>
      <c r="Q29" s="32">
        <v>43195129860</v>
      </c>
      <c r="R29" s="32">
        <v>3000000000</v>
      </c>
      <c r="S29" s="33">
        <f t="shared" si="1"/>
        <v>140.020852574521</v>
      </c>
      <c r="T29" s="33">
        <f t="shared" si="1"/>
        <v>99.962265120440833</v>
      </c>
      <c r="U29" s="33">
        <f t="shared" si="1"/>
        <v>4899.6978799999997</v>
      </c>
      <c r="V29" s="33">
        <f t="shared" si="1"/>
        <v>0</v>
      </c>
      <c r="W29" s="33">
        <f t="shared" si="1"/>
        <v>4899.6978799999997</v>
      </c>
      <c r="X29" s="33">
        <f t="shared" si="1"/>
        <v>0</v>
      </c>
      <c r="Y29" s="33">
        <f t="shared" si="1"/>
        <v>4546.8557747368422</v>
      </c>
      <c r="Z29" s="33">
        <f t="shared" si="1"/>
        <v>0</v>
      </c>
      <c r="AA29" s="34"/>
    </row>
    <row r="30" spans="1:27" ht="18.75">
      <c r="A30" s="30">
        <v>15</v>
      </c>
      <c r="B30" s="35" t="s">
        <v>46</v>
      </c>
      <c r="C30" s="32">
        <v>123964000000</v>
      </c>
      <c r="D30" s="32">
        <v>122744000000</v>
      </c>
      <c r="E30" s="32">
        <v>1220000000</v>
      </c>
      <c r="F30" s="32">
        <v>0</v>
      </c>
      <c r="G30" s="32">
        <v>1220000000</v>
      </c>
      <c r="H30" s="32">
        <v>0</v>
      </c>
      <c r="I30" s="32">
        <v>1220000000</v>
      </c>
      <c r="J30" s="32">
        <v>0</v>
      </c>
      <c r="K30" s="32">
        <v>163548783233</v>
      </c>
      <c r="L30" s="32">
        <v>122539959000</v>
      </c>
      <c r="M30" s="32">
        <v>41008824233</v>
      </c>
      <c r="N30" s="32">
        <v>0</v>
      </c>
      <c r="O30" s="32">
        <v>41008824233</v>
      </c>
      <c r="P30" s="32">
        <v>396000000</v>
      </c>
      <c r="Q30" s="32">
        <v>35893824233</v>
      </c>
      <c r="R30" s="32">
        <v>4719000000</v>
      </c>
      <c r="S30" s="33">
        <f t="shared" si="1"/>
        <v>131.93248300555001</v>
      </c>
      <c r="T30" s="33">
        <f t="shared" si="1"/>
        <v>99.833767027308866</v>
      </c>
      <c r="U30" s="33">
        <f t="shared" si="1"/>
        <v>3361.3790354918033</v>
      </c>
      <c r="V30" s="33">
        <f t="shared" si="1"/>
        <v>0</v>
      </c>
      <c r="W30" s="33">
        <f t="shared" si="1"/>
        <v>3361.3790354918033</v>
      </c>
      <c r="X30" s="33">
        <f t="shared" si="1"/>
        <v>0</v>
      </c>
      <c r="Y30" s="33">
        <f t="shared" si="1"/>
        <v>2942.1167404098364</v>
      </c>
      <c r="Z30" s="33">
        <f t="shared" si="1"/>
        <v>0</v>
      </c>
      <c r="AA30" s="34"/>
    </row>
    <row r="31" spans="1:27" ht="18.75">
      <c r="A31" s="30">
        <v>16</v>
      </c>
      <c r="B31" s="35" t="s">
        <v>47</v>
      </c>
      <c r="C31" s="32">
        <v>208686000000</v>
      </c>
      <c r="D31" s="32">
        <v>197556000000</v>
      </c>
      <c r="E31" s="32">
        <v>11130000000</v>
      </c>
      <c r="F31" s="32">
        <v>0</v>
      </c>
      <c r="G31" s="32">
        <v>11130000000</v>
      </c>
      <c r="H31" s="32">
        <v>0</v>
      </c>
      <c r="I31" s="32">
        <v>11130000000</v>
      </c>
      <c r="J31" s="32">
        <v>0</v>
      </c>
      <c r="K31" s="32">
        <v>351084533000</v>
      </c>
      <c r="L31" s="32">
        <v>197556100000</v>
      </c>
      <c r="M31" s="32">
        <v>153528433000</v>
      </c>
      <c r="N31" s="32">
        <v>0</v>
      </c>
      <c r="O31" s="32">
        <v>153528433000</v>
      </c>
      <c r="P31" s="32">
        <v>5000000000</v>
      </c>
      <c r="Q31" s="32">
        <v>117407182999.99998</v>
      </c>
      <c r="R31" s="32">
        <v>31121250000</v>
      </c>
      <c r="S31" s="33">
        <f t="shared" ref="S31:Z94" si="2">IFERROR(K31/C31*100,0)</f>
        <v>168.23578630094974</v>
      </c>
      <c r="T31" s="33">
        <f t="shared" si="2"/>
        <v>100.00005061855879</v>
      </c>
      <c r="U31" s="33">
        <f t="shared" si="2"/>
        <v>1379.4108984725967</v>
      </c>
      <c r="V31" s="33">
        <f t="shared" si="2"/>
        <v>0</v>
      </c>
      <c r="W31" s="33">
        <f t="shared" si="2"/>
        <v>1379.4108984725967</v>
      </c>
      <c r="X31" s="33">
        <f t="shared" si="2"/>
        <v>0</v>
      </c>
      <c r="Y31" s="33">
        <f t="shared" si="2"/>
        <v>1054.8713656783466</v>
      </c>
      <c r="Z31" s="33">
        <f t="shared" si="2"/>
        <v>0</v>
      </c>
      <c r="AA31" s="34"/>
    </row>
    <row r="32" spans="1:27" ht="18.75">
      <c r="A32" s="30">
        <v>17</v>
      </c>
      <c r="B32" s="35" t="s">
        <v>48</v>
      </c>
      <c r="C32" s="32">
        <v>171869159000</v>
      </c>
      <c r="D32" s="32">
        <v>163031159000</v>
      </c>
      <c r="E32" s="32">
        <v>8838000000</v>
      </c>
      <c r="F32" s="32">
        <v>0</v>
      </c>
      <c r="G32" s="32">
        <v>8838000000</v>
      </c>
      <c r="H32" s="32">
        <v>0</v>
      </c>
      <c r="I32" s="32">
        <v>8838000000</v>
      </c>
      <c r="J32" s="32">
        <v>0</v>
      </c>
      <c r="K32" s="32">
        <v>251399339000</v>
      </c>
      <c r="L32" s="32">
        <v>163031200000</v>
      </c>
      <c r="M32" s="32">
        <v>88368139000</v>
      </c>
      <c r="N32" s="32">
        <v>0</v>
      </c>
      <c r="O32" s="32">
        <v>88368139000</v>
      </c>
      <c r="P32" s="32">
        <v>5670000000</v>
      </c>
      <c r="Q32" s="32">
        <v>53002389000</v>
      </c>
      <c r="R32" s="32">
        <v>29695750000</v>
      </c>
      <c r="S32" s="33">
        <f t="shared" si="2"/>
        <v>146.27367729192181</v>
      </c>
      <c r="T32" s="33">
        <f t="shared" si="2"/>
        <v>100.00002514856685</v>
      </c>
      <c r="U32" s="33">
        <f t="shared" si="2"/>
        <v>999.8657954288301</v>
      </c>
      <c r="V32" s="33">
        <f t="shared" si="2"/>
        <v>0</v>
      </c>
      <c r="W32" s="33">
        <f t="shared" si="2"/>
        <v>999.8657954288301</v>
      </c>
      <c r="X32" s="33">
        <f t="shared" si="2"/>
        <v>0</v>
      </c>
      <c r="Y32" s="33">
        <f t="shared" si="2"/>
        <v>599.71021724372031</v>
      </c>
      <c r="Z32" s="33">
        <f t="shared" si="2"/>
        <v>0</v>
      </c>
      <c r="AA32" s="34"/>
    </row>
    <row r="33" spans="1:27" ht="18.75">
      <c r="A33" s="30">
        <v>18</v>
      </c>
      <c r="B33" s="35" t="s">
        <v>49</v>
      </c>
      <c r="C33" s="32">
        <v>71033900000</v>
      </c>
      <c r="D33" s="32">
        <v>66087899999.999992</v>
      </c>
      <c r="E33" s="32">
        <v>4946000000</v>
      </c>
      <c r="F33" s="32">
        <v>0</v>
      </c>
      <c r="G33" s="32">
        <v>4946000000</v>
      </c>
      <c r="H33" s="32">
        <v>0</v>
      </c>
      <c r="I33" s="32">
        <v>4946000000</v>
      </c>
      <c r="J33" s="32">
        <v>0</v>
      </c>
      <c r="K33" s="32">
        <v>136053272000</v>
      </c>
      <c r="L33" s="32">
        <v>66087899999.999992</v>
      </c>
      <c r="M33" s="32">
        <v>69965372000</v>
      </c>
      <c r="N33" s="32">
        <v>0</v>
      </c>
      <c r="O33" s="32">
        <v>69965372000</v>
      </c>
      <c r="P33" s="32">
        <v>0</v>
      </c>
      <c r="Q33" s="32">
        <v>55172372000</v>
      </c>
      <c r="R33" s="32">
        <v>14793000000</v>
      </c>
      <c r="S33" s="33">
        <f t="shared" si="2"/>
        <v>191.5328765561232</v>
      </c>
      <c r="T33" s="33">
        <f t="shared" si="2"/>
        <v>100</v>
      </c>
      <c r="U33" s="33">
        <f t="shared" si="2"/>
        <v>1414.5849575414477</v>
      </c>
      <c r="V33" s="33">
        <f t="shared" si="2"/>
        <v>0</v>
      </c>
      <c r="W33" s="33">
        <f t="shared" si="2"/>
        <v>1414.5849575414477</v>
      </c>
      <c r="X33" s="33">
        <f t="shared" si="2"/>
        <v>0</v>
      </c>
      <c r="Y33" s="33">
        <f t="shared" si="2"/>
        <v>1115.4947836635665</v>
      </c>
      <c r="Z33" s="33">
        <f t="shared" si="2"/>
        <v>0</v>
      </c>
      <c r="AA33" s="34"/>
    </row>
    <row r="34" spans="1:27" ht="18.75">
      <c r="A34" s="30">
        <v>19</v>
      </c>
      <c r="B34" s="35" t="s">
        <v>50</v>
      </c>
      <c r="C34" s="32">
        <v>56998000000</v>
      </c>
      <c r="D34" s="32">
        <v>53979000000</v>
      </c>
      <c r="E34" s="32">
        <v>3019000000</v>
      </c>
      <c r="F34" s="32">
        <v>0</v>
      </c>
      <c r="G34" s="32">
        <v>3019000000</v>
      </c>
      <c r="H34" s="32">
        <v>0</v>
      </c>
      <c r="I34" s="32">
        <v>3019000000</v>
      </c>
      <c r="J34" s="32">
        <v>0</v>
      </c>
      <c r="K34" s="32">
        <v>101034641000</v>
      </c>
      <c r="L34" s="32">
        <v>53978800000</v>
      </c>
      <c r="M34" s="32">
        <v>47055841000</v>
      </c>
      <c r="N34" s="32">
        <v>0</v>
      </c>
      <c r="O34" s="32">
        <v>47055841000</v>
      </c>
      <c r="P34" s="32">
        <v>0</v>
      </c>
      <c r="Q34" s="32">
        <v>28909841000</v>
      </c>
      <c r="R34" s="32">
        <v>18146000000</v>
      </c>
      <c r="S34" s="33">
        <f t="shared" si="2"/>
        <v>177.25997578862416</v>
      </c>
      <c r="T34" s="33">
        <f t="shared" si="2"/>
        <v>99.99962948554068</v>
      </c>
      <c r="U34" s="33">
        <f t="shared" si="2"/>
        <v>1558.6565419012918</v>
      </c>
      <c r="V34" s="33">
        <f t="shared" si="2"/>
        <v>0</v>
      </c>
      <c r="W34" s="33">
        <f t="shared" si="2"/>
        <v>1558.6565419012918</v>
      </c>
      <c r="X34" s="33">
        <f t="shared" si="2"/>
        <v>0</v>
      </c>
      <c r="Y34" s="33">
        <f t="shared" si="2"/>
        <v>957.5965882742629</v>
      </c>
      <c r="Z34" s="33">
        <f t="shared" si="2"/>
        <v>0</v>
      </c>
      <c r="AA34" s="34"/>
    </row>
    <row r="35" spans="1:27" ht="18.75">
      <c r="A35" s="30">
        <v>20</v>
      </c>
      <c r="B35" s="31" t="s">
        <v>51</v>
      </c>
      <c r="C35" s="32">
        <v>56400000000</v>
      </c>
      <c r="D35" s="32">
        <v>53381000000</v>
      </c>
      <c r="E35" s="32">
        <v>3019000000</v>
      </c>
      <c r="F35" s="32">
        <v>0</v>
      </c>
      <c r="G35" s="32">
        <v>3019000000</v>
      </c>
      <c r="H35" s="32">
        <v>0</v>
      </c>
      <c r="I35" s="32">
        <v>3019000000</v>
      </c>
      <c r="J35" s="32">
        <v>0</v>
      </c>
      <c r="K35" s="32">
        <v>99685642450</v>
      </c>
      <c r="L35" s="32">
        <v>53380800000</v>
      </c>
      <c r="M35" s="32">
        <v>46304842450</v>
      </c>
      <c r="N35" s="32">
        <v>0</v>
      </c>
      <c r="O35" s="32">
        <v>46304842450</v>
      </c>
      <c r="P35" s="32">
        <v>0</v>
      </c>
      <c r="Q35" s="32">
        <v>25037140449.999996</v>
      </c>
      <c r="R35" s="32">
        <v>21267702000</v>
      </c>
      <c r="S35" s="33">
        <f t="shared" si="2"/>
        <v>176.7475929964539</v>
      </c>
      <c r="T35" s="33">
        <f t="shared" si="2"/>
        <v>99.999625334856972</v>
      </c>
      <c r="U35" s="33">
        <f t="shared" si="2"/>
        <v>1533.780803246108</v>
      </c>
      <c r="V35" s="33">
        <f t="shared" si="2"/>
        <v>0</v>
      </c>
      <c r="W35" s="33">
        <f t="shared" si="2"/>
        <v>1533.780803246108</v>
      </c>
      <c r="X35" s="33">
        <f t="shared" si="2"/>
        <v>0</v>
      </c>
      <c r="Y35" s="33">
        <f t="shared" si="2"/>
        <v>829.31899470023177</v>
      </c>
      <c r="Z35" s="33">
        <f t="shared" si="2"/>
        <v>0</v>
      </c>
      <c r="AA35" s="34"/>
    </row>
    <row r="36" spans="1:27" ht="18.75">
      <c r="A36" s="30">
        <v>21</v>
      </c>
      <c r="B36" s="31" t="s">
        <v>52</v>
      </c>
      <c r="C36" s="32">
        <v>194628000000</v>
      </c>
      <c r="D36" s="32">
        <v>191423000000</v>
      </c>
      <c r="E36" s="32">
        <v>3205000000</v>
      </c>
      <c r="F36" s="32">
        <v>0</v>
      </c>
      <c r="G36" s="32">
        <v>3205000000</v>
      </c>
      <c r="H36" s="32">
        <v>0</v>
      </c>
      <c r="I36" s="32">
        <v>3205000000</v>
      </c>
      <c r="J36" s="32">
        <v>0</v>
      </c>
      <c r="K36" s="32">
        <v>306915177500</v>
      </c>
      <c r="L36" s="32">
        <v>189047000000</v>
      </c>
      <c r="M36" s="32">
        <v>117868177500</v>
      </c>
      <c r="N36" s="32">
        <v>0</v>
      </c>
      <c r="O36" s="32">
        <v>117868177500</v>
      </c>
      <c r="P36" s="32">
        <v>0</v>
      </c>
      <c r="Q36" s="32">
        <v>99394177500</v>
      </c>
      <c r="R36" s="32">
        <v>18474000000</v>
      </c>
      <c r="S36" s="33">
        <f t="shared" si="2"/>
        <v>157.69322887765378</v>
      </c>
      <c r="T36" s="33">
        <f t="shared" si="2"/>
        <v>98.758769844793989</v>
      </c>
      <c r="U36" s="33">
        <f t="shared" si="2"/>
        <v>3677.6342433697346</v>
      </c>
      <c r="V36" s="33">
        <f t="shared" si="2"/>
        <v>0</v>
      </c>
      <c r="W36" s="33">
        <f t="shared" si="2"/>
        <v>3677.6342433697346</v>
      </c>
      <c r="X36" s="33">
        <f t="shared" si="2"/>
        <v>0</v>
      </c>
      <c r="Y36" s="33">
        <f t="shared" si="2"/>
        <v>3101.2223868954761</v>
      </c>
      <c r="Z36" s="33">
        <f t="shared" si="2"/>
        <v>0</v>
      </c>
      <c r="AA36" s="34"/>
    </row>
    <row r="37" spans="1:27" ht="18.75">
      <c r="A37" s="30">
        <v>22</v>
      </c>
      <c r="B37" s="31" t="s">
        <v>53</v>
      </c>
      <c r="C37" s="32">
        <v>208201000000</v>
      </c>
      <c r="D37" s="32">
        <v>204337000000</v>
      </c>
      <c r="E37" s="32">
        <v>3864000000</v>
      </c>
      <c r="F37" s="32">
        <v>0</v>
      </c>
      <c r="G37" s="32">
        <v>3864000000</v>
      </c>
      <c r="H37" s="32">
        <v>0</v>
      </c>
      <c r="I37" s="32">
        <v>3864000000</v>
      </c>
      <c r="J37" s="32">
        <v>0</v>
      </c>
      <c r="K37" s="32">
        <v>287336051878</v>
      </c>
      <c r="L37" s="32">
        <v>203842679965</v>
      </c>
      <c r="M37" s="32">
        <v>83493371913</v>
      </c>
      <c r="N37" s="32">
        <v>0</v>
      </c>
      <c r="O37" s="32">
        <v>83493371913</v>
      </c>
      <c r="P37" s="32">
        <v>42750719999.999992</v>
      </c>
      <c r="Q37" s="32">
        <v>25775651913</v>
      </c>
      <c r="R37" s="32">
        <v>14967000000</v>
      </c>
      <c r="S37" s="33">
        <f t="shared" si="2"/>
        <v>138.00896819803941</v>
      </c>
      <c r="T37" s="33">
        <f t="shared" si="2"/>
        <v>99.758085889975874</v>
      </c>
      <c r="U37" s="33">
        <f t="shared" si="2"/>
        <v>2160.8015505434782</v>
      </c>
      <c r="V37" s="33">
        <f t="shared" si="2"/>
        <v>0</v>
      </c>
      <c r="W37" s="33">
        <f t="shared" si="2"/>
        <v>2160.8015505434782</v>
      </c>
      <c r="X37" s="33">
        <f t="shared" si="2"/>
        <v>0</v>
      </c>
      <c r="Y37" s="33">
        <f t="shared" si="2"/>
        <v>667.07173687888201</v>
      </c>
      <c r="Z37" s="33">
        <f t="shared" si="2"/>
        <v>0</v>
      </c>
      <c r="AA37" s="34"/>
    </row>
    <row r="38" spans="1:27" ht="18.75">
      <c r="A38" s="30">
        <v>23</v>
      </c>
      <c r="B38" s="31" t="s">
        <v>54</v>
      </c>
      <c r="C38" s="32">
        <v>52089000000</v>
      </c>
      <c r="D38" s="32">
        <v>51063000000</v>
      </c>
      <c r="E38" s="32">
        <v>1026000000</v>
      </c>
      <c r="F38" s="32">
        <v>0</v>
      </c>
      <c r="G38" s="32">
        <v>1026000000</v>
      </c>
      <c r="H38" s="32">
        <v>0</v>
      </c>
      <c r="I38" s="32">
        <v>1026000000</v>
      </c>
      <c r="J38" s="32">
        <v>0</v>
      </c>
      <c r="K38" s="32">
        <v>107392556000</v>
      </c>
      <c r="L38" s="32">
        <v>51064000000</v>
      </c>
      <c r="M38" s="32">
        <v>56328556000</v>
      </c>
      <c r="N38" s="32">
        <v>0</v>
      </c>
      <c r="O38" s="32">
        <v>56328556000</v>
      </c>
      <c r="P38" s="32">
        <v>5671000000</v>
      </c>
      <c r="Q38" s="32">
        <v>38321056000</v>
      </c>
      <c r="R38" s="32">
        <v>12336500000</v>
      </c>
      <c r="S38" s="33">
        <f t="shared" si="2"/>
        <v>206.17127608516194</v>
      </c>
      <c r="T38" s="33">
        <f t="shared" si="2"/>
        <v>100.00195836515677</v>
      </c>
      <c r="U38" s="33">
        <f t="shared" si="2"/>
        <v>5490.1126705653023</v>
      </c>
      <c r="V38" s="33">
        <f t="shared" si="2"/>
        <v>0</v>
      </c>
      <c r="W38" s="33">
        <f t="shared" si="2"/>
        <v>5490.1126705653023</v>
      </c>
      <c r="X38" s="33">
        <f t="shared" si="2"/>
        <v>0</v>
      </c>
      <c r="Y38" s="33">
        <f t="shared" si="2"/>
        <v>3734.9957115009743</v>
      </c>
      <c r="Z38" s="33">
        <f t="shared" si="2"/>
        <v>0</v>
      </c>
      <c r="AA38" s="34"/>
    </row>
    <row r="39" spans="1:27" ht="18.75">
      <c r="A39" s="30">
        <v>24</v>
      </c>
      <c r="B39" s="35" t="s">
        <v>55</v>
      </c>
      <c r="C39" s="32">
        <v>130525000000</v>
      </c>
      <c r="D39" s="32">
        <v>126720000000</v>
      </c>
      <c r="E39" s="32">
        <v>3805000000</v>
      </c>
      <c r="F39" s="32">
        <v>0</v>
      </c>
      <c r="G39" s="32">
        <v>3805000000</v>
      </c>
      <c r="H39" s="32">
        <v>0</v>
      </c>
      <c r="I39" s="32">
        <v>3805000000</v>
      </c>
      <c r="J39" s="32">
        <v>0</v>
      </c>
      <c r="K39" s="32">
        <v>176800007200</v>
      </c>
      <c r="L39" s="32">
        <v>120375260000</v>
      </c>
      <c r="M39" s="32">
        <v>56424747200</v>
      </c>
      <c r="N39" s="32">
        <v>0</v>
      </c>
      <c r="O39" s="32">
        <v>56424747200</v>
      </c>
      <c r="P39" s="32">
        <v>0</v>
      </c>
      <c r="Q39" s="32">
        <v>52128489200</v>
      </c>
      <c r="R39" s="32">
        <v>4296258000</v>
      </c>
      <c r="S39" s="33">
        <f t="shared" si="2"/>
        <v>135.45298387282131</v>
      </c>
      <c r="T39" s="33">
        <f t="shared" si="2"/>
        <v>94.993102904040398</v>
      </c>
      <c r="U39" s="33">
        <f t="shared" si="2"/>
        <v>1482.910570302234</v>
      </c>
      <c r="V39" s="33">
        <f t="shared" si="2"/>
        <v>0</v>
      </c>
      <c r="W39" s="33">
        <f t="shared" si="2"/>
        <v>1482.910570302234</v>
      </c>
      <c r="X39" s="33">
        <f t="shared" si="2"/>
        <v>0</v>
      </c>
      <c r="Y39" s="33">
        <f t="shared" si="2"/>
        <v>1369.9997161629435</v>
      </c>
      <c r="Z39" s="33">
        <f t="shared" si="2"/>
        <v>0</v>
      </c>
      <c r="AA39" s="34"/>
    </row>
    <row r="40" spans="1:27" ht="18.75">
      <c r="A40" s="30">
        <v>25</v>
      </c>
      <c r="B40" s="35" t="s">
        <v>56</v>
      </c>
      <c r="C40" s="32">
        <v>134492000000</v>
      </c>
      <c r="D40" s="32">
        <v>129267000000</v>
      </c>
      <c r="E40" s="32">
        <v>5225000000</v>
      </c>
      <c r="F40" s="32">
        <v>0</v>
      </c>
      <c r="G40" s="32">
        <v>5225000000</v>
      </c>
      <c r="H40" s="32">
        <v>0</v>
      </c>
      <c r="I40" s="32">
        <v>5225000000</v>
      </c>
      <c r="J40" s="32">
        <v>0</v>
      </c>
      <c r="K40" s="32">
        <v>206929052916</v>
      </c>
      <c r="L40" s="32">
        <v>128830608000</v>
      </c>
      <c r="M40" s="32">
        <v>78098444916</v>
      </c>
      <c r="N40" s="32">
        <v>0</v>
      </c>
      <c r="O40" s="32">
        <v>78098444916</v>
      </c>
      <c r="P40" s="32">
        <v>0</v>
      </c>
      <c r="Q40" s="32">
        <v>67924444916.000008</v>
      </c>
      <c r="R40" s="32">
        <v>10174000000</v>
      </c>
      <c r="S40" s="33">
        <f t="shared" si="2"/>
        <v>153.85974847277163</v>
      </c>
      <c r="T40" s="33">
        <f t="shared" si="2"/>
        <v>99.662410359952659</v>
      </c>
      <c r="U40" s="33">
        <f t="shared" si="2"/>
        <v>1494.7070797320573</v>
      </c>
      <c r="V40" s="33">
        <f t="shared" si="2"/>
        <v>0</v>
      </c>
      <c r="W40" s="33">
        <f t="shared" si="2"/>
        <v>1494.7070797320573</v>
      </c>
      <c r="X40" s="33">
        <f t="shared" si="2"/>
        <v>0</v>
      </c>
      <c r="Y40" s="33">
        <f t="shared" si="2"/>
        <v>1299.9893763827754</v>
      </c>
      <c r="Z40" s="33">
        <f t="shared" si="2"/>
        <v>0</v>
      </c>
      <c r="AA40" s="34"/>
    </row>
    <row r="41" spans="1:27" ht="18.75">
      <c r="A41" s="30">
        <v>26</v>
      </c>
      <c r="B41" s="35" t="s">
        <v>57</v>
      </c>
      <c r="C41" s="32">
        <v>81955000000</v>
      </c>
      <c r="D41" s="32">
        <v>78632000000</v>
      </c>
      <c r="E41" s="32">
        <v>3323000000</v>
      </c>
      <c r="F41" s="32">
        <v>0</v>
      </c>
      <c r="G41" s="32">
        <v>3323000000</v>
      </c>
      <c r="H41" s="32">
        <v>0</v>
      </c>
      <c r="I41" s="32">
        <v>3323000000</v>
      </c>
      <c r="J41" s="32">
        <v>0</v>
      </c>
      <c r="K41" s="32">
        <v>125231670900</v>
      </c>
      <c r="L41" s="32">
        <v>78299380000</v>
      </c>
      <c r="M41" s="32">
        <v>46932290900</v>
      </c>
      <c r="N41" s="32">
        <v>0</v>
      </c>
      <c r="O41" s="32">
        <v>46932290900</v>
      </c>
      <c r="P41" s="32">
        <v>0</v>
      </c>
      <c r="Q41" s="32">
        <v>40694290900</v>
      </c>
      <c r="R41" s="32">
        <v>6238000000</v>
      </c>
      <c r="S41" s="33">
        <f t="shared" si="2"/>
        <v>152.80540650356903</v>
      </c>
      <c r="T41" s="33">
        <f t="shared" si="2"/>
        <v>99.57699155560077</v>
      </c>
      <c r="U41" s="33">
        <f t="shared" si="2"/>
        <v>1412.3470027083961</v>
      </c>
      <c r="V41" s="33">
        <f t="shared" si="2"/>
        <v>0</v>
      </c>
      <c r="W41" s="33">
        <f t="shared" si="2"/>
        <v>1412.3470027083961</v>
      </c>
      <c r="X41" s="33">
        <f t="shared" si="2"/>
        <v>0</v>
      </c>
      <c r="Y41" s="33">
        <f t="shared" si="2"/>
        <v>1224.6250647005718</v>
      </c>
      <c r="Z41" s="33">
        <f t="shared" si="2"/>
        <v>0</v>
      </c>
      <c r="AA41" s="34"/>
    </row>
    <row r="42" spans="1:27" ht="18.75">
      <c r="A42" s="30">
        <v>27</v>
      </c>
      <c r="B42" s="35" t="s">
        <v>58</v>
      </c>
      <c r="C42" s="32">
        <v>183447000000</v>
      </c>
      <c r="D42" s="32">
        <v>175286000000</v>
      </c>
      <c r="E42" s="32">
        <v>8161000000</v>
      </c>
      <c r="F42" s="32">
        <v>0</v>
      </c>
      <c r="G42" s="32">
        <v>8161000000</v>
      </c>
      <c r="H42" s="32">
        <v>0</v>
      </c>
      <c r="I42" s="32">
        <v>8161000000</v>
      </c>
      <c r="J42" s="32">
        <v>0</v>
      </c>
      <c r="K42" s="32">
        <v>296963570255</v>
      </c>
      <c r="L42" s="32">
        <v>175286050000</v>
      </c>
      <c r="M42" s="32">
        <v>121677520255</v>
      </c>
      <c r="N42" s="32">
        <v>0</v>
      </c>
      <c r="O42" s="32">
        <v>121677520255</v>
      </c>
      <c r="P42" s="32">
        <v>0</v>
      </c>
      <c r="Q42" s="32">
        <v>114344520255</v>
      </c>
      <c r="R42" s="32">
        <v>7333000000</v>
      </c>
      <c r="S42" s="33">
        <f t="shared" si="2"/>
        <v>161.87976377645859</v>
      </c>
      <c r="T42" s="33">
        <f t="shared" si="2"/>
        <v>100.00002852481089</v>
      </c>
      <c r="U42" s="33">
        <f t="shared" si="2"/>
        <v>1490.9633654576644</v>
      </c>
      <c r="V42" s="33">
        <f t="shared" si="2"/>
        <v>0</v>
      </c>
      <c r="W42" s="33">
        <f t="shared" si="2"/>
        <v>1490.9633654576644</v>
      </c>
      <c r="X42" s="33">
        <f t="shared" si="2"/>
        <v>0</v>
      </c>
      <c r="Y42" s="33">
        <f t="shared" si="2"/>
        <v>1401.1091809214556</v>
      </c>
      <c r="Z42" s="33">
        <f t="shared" si="2"/>
        <v>0</v>
      </c>
      <c r="AA42" s="34"/>
    </row>
    <row r="43" spans="1:27" ht="18.75">
      <c r="A43" s="30">
        <v>28</v>
      </c>
      <c r="B43" s="36" t="s">
        <v>59</v>
      </c>
      <c r="C43" s="32">
        <v>193214850000</v>
      </c>
      <c r="D43" s="32">
        <v>184160850000</v>
      </c>
      <c r="E43" s="32">
        <v>9054000000</v>
      </c>
      <c r="F43" s="32">
        <v>0</v>
      </c>
      <c r="G43" s="32">
        <v>9054000000</v>
      </c>
      <c r="H43" s="32">
        <v>0</v>
      </c>
      <c r="I43" s="32">
        <v>9054000000</v>
      </c>
      <c r="J43" s="32">
        <v>0</v>
      </c>
      <c r="K43" s="32">
        <v>264847466111</v>
      </c>
      <c r="L43" s="32">
        <v>183225227901</v>
      </c>
      <c r="M43" s="32">
        <v>81622238210</v>
      </c>
      <c r="N43" s="32">
        <v>0</v>
      </c>
      <c r="O43" s="32">
        <v>81622238210</v>
      </c>
      <c r="P43" s="32">
        <v>0</v>
      </c>
      <c r="Q43" s="32">
        <v>72030238210</v>
      </c>
      <c r="R43" s="32">
        <v>9592000000</v>
      </c>
      <c r="S43" s="33">
        <f t="shared" si="2"/>
        <v>137.07407381523728</v>
      </c>
      <c r="T43" s="33">
        <f t="shared" si="2"/>
        <v>99.491953855013165</v>
      </c>
      <c r="U43" s="33">
        <f t="shared" si="2"/>
        <v>901.50472951181791</v>
      </c>
      <c r="V43" s="33">
        <f t="shared" si="2"/>
        <v>0</v>
      </c>
      <c r="W43" s="33">
        <f t="shared" si="2"/>
        <v>901.50472951181791</v>
      </c>
      <c r="X43" s="33">
        <f t="shared" si="2"/>
        <v>0</v>
      </c>
      <c r="Y43" s="33">
        <f t="shared" si="2"/>
        <v>795.56260448420585</v>
      </c>
      <c r="Z43" s="33">
        <f t="shared" si="2"/>
        <v>0</v>
      </c>
      <c r="AA43" s="34"/>
    </row>
    <row r="44" spans="1:27" ht="18.75">
      <c r="A44" s="30">
        <v>29</v>
      </c>
      <c r="B44" s="35" t="s">
        <v>60</v>
      </c>
      <c r="C44" s="32">
        <v>121398700000</v>
      </c>
      <c r="D44" s="32">
        <v>114561700000</v>
      </c>
      <c r="E44" s="32">
        <v>6837000000</v>
      </c>
      <c r="F44" s="32">
        <v>0</v>
      </c>
      <c r="G44" s="32">
        <v>6837000000</v>
      </c>
      <c r="H44" s="32">
        <v>0</v>
      </c>
      <c r="I44" s="32">
        <v>6837000000</v>
      </c>
      <c r="J44" s="32">
        <v>0</v>
      </c>
      <c r="K44" s="32">
        <v>187278769000</v>
      </c>
      <c r="L44" s="32">
        <v>114561700000</v>
      </c>
      <c r="M44" s="32">
        <v>72717069000</v>
      </c>
      <c r="N44" s="32">
        <v>0</v>
      </c>
      <c r="O44" s="32">
        <v>72717069000</v>
      </c>
      <c r="P44" s="32">
        <v>0</v>
      </c>
      <c r="Q44" s="32">
        <v>68044069000</v>
      </c>
      <c r="R44" s="32">
        <v>4673000000</v>
      </c>
      <c r="S44" s="33">
        <f t="shared" si="2"/>
        <v>154.26752428156149</v>
      </c>
      <c r="T44" s="33">
        <f t="shared" si="2"/>
        <v>100</v>
      </c>
      <c r="U44" s="33">
        <f t="shared" si="2"/>
        <v>1063.58152698552</v>
      </c>
      <c r="V44" s="33">
        <f t="shared" si="2"/>
        <v>0</v>
      </c>
      <c r="W44" s="33">
        <f t="shared" si="2"/>
        <v>1063.58152698552</v>
      </c>
      <c r="X44" s="33">
        <f t="shared" si="2"/>
        <v>0</v>
      </c>
      <c r="Y44" s="33">
        <f t="shared" si="2"/>
        <v>995.23283603919845</v>
      </c>
      <c r="Z44" s="33">
        <f t="shared" si="2"/>
        <v>0</v>
      </c>
      <c r="AA44" s="34"/>
    </row>
    <row r="45" spans="1:27" ht="18.75">
      <c r="A45" s="30">
        <v>30</v>
      </c>
      <c r="B45" s="35" t="s">
        <v>61</v>
      </c>
      <c r="C45" s="32">
        <v>153311000000</v>
      </c>
      <c r="D45" s="32">
        <v>144052000000</v>
      </c>
      <c r="E45" s="32">
        <v>9259000000</v>
      </c>
      <c r="F45" s="32">
        <v>0</v>
      </c>
      <c r="G45" s="32">
        <v>9259000000</v>
      </c>
      <c r="H45" s="32">
        <v>0</v>
      </c>
      <c r="I45" s="32">
        <v>9259000000</v>
      </c>
      <c r="J45" s="32">
        <v>0</v>
      </c>
      <c r="K45" s="32">
        <v>216515664040</v>
      </c>
      <c r="L45" s="32">
        <v>144052100000</v>
      </c>
      <c r="M45" s="32">
        <v>72463564040</v>
      </c>
      <c r="N45" s="32">
        <v>0</v>
      </c>
      <c r="O45" s="32">
        <v>72463564040</v>
      </c>
      <c r="P45" s="32">
        <v>0</v>
      </c>
      <c r="Q45" s="32">
        <v>61630564040</v>
      </c>
      <c r="R45" s="32">
        <v>10833000000</v>
      </c>
      <c r="S45" s="33">
        <f t="shared" si="2"/>
        <v>141.22643778985201</v>
      </c>
      <c r="T45" s="33">
        <f t="shared" si="2"/>
        <v>100.00006941937633</v>
      </c>
      <c r="U45" s="33">
        <f t="shared" si="2"/>
        <v>782.62840522734643</v>
      </c>
      <c r="V45" s="33">
        <f t="shared" si="2"/>
        <v>0</v>
      </c>
      <c r="W45" s="33">
        <f t="shared" si="2"/>
        <v>782.62840522734643</v>
      </c>
      <c r="X45" s="33">
        <f t="shared" si="2"/>
        <v>0</v>
      </c>
      <c r="Y45" s="33">
        <f t="shared" si="2"/>
        <v>665.62872923641862</v>
      </c>
      <c r="Z45" s="33">
        <f t="shared" si="2"/>
        <v>0</v>
      </c>
      <c r="AA45" s="34"/>
    </row>
    <row r="46" spans="1:27" ht="18.75">
      <c r="A46" s="30">
        <v>31</v>
      </c>
      <c r="B46" s="35" t="s">
        <v>62</v>
      </c>
      <c r="C46" s="32">
        <v>122881000000</v>
      </c>
      <c r="D46" s="32">
        <v>116467000000</v>
      </c>
      <c r="E46" s="32">
        <v>6414000000</v>
      </c>
      <c r="F46" s="32">
        <v>0</v>
      </c>
      <c r="G46" s="32">
        <v>6414000000</v>
      </c>
      <c r="H46" s="32">
        <v>0</v>
      </c>
      <c r="I46" s="32">
        <v>6414000000</v>
      </c>
      <c r="J46" s="32">
        <v>0</v>
      </c>
      <c r="K46" s="32">
        <v>173833911655</v>
      </c>
      <c r="L46" s="32">
        <v>116467000000</v>
      </c>
      <c r="M46" s="32">
        <v>57366911655</v>
      </c>
      <c r="N46" s="32">
        <v>0</v>
      </c>
      <c r="O46" s="32">
        <v>57366911655</v>
      </c>
      <c r="P46" s="32">
        <v>0</v>
      </c>
      <c r="Q46" s="32">
        <v>51920911655</v>
      </c>
      <c r="R46" s="32">
        <v>5446000000</v>
      </c>
      <c r="S46" s="33">
        <f t="shared" si="2"/>
        <v>141.46524821168447</v>
      </c>
      <c r="T46" s="33">
        <f t="shared" si="2"/>
        <v>100</v>
      </c>
      <c r="U46" s="33">
        <f t="shared" si="2"/>
        <v>894.40149134705337</v>
      </c>
      <c r="V46" s="33">
        <f t="shared" si="2"/>
        <v>0</v>
      </c>
      <c r="W46" s="33">
        <f t="shared" si="2"/>
        <v>894.40149134705337</v>
      </c>
      <c r="X46" s="33">
        <f t="shared" si="2"/>
        <v>0</v>
      </c>
      <c r="Y46" s="33">
        <f t="shared" si="2"/>
        <v>809.49347762706589</v>
      </c>
      <c r="Z46" s="33">
        <f t="shared" si="2"/>
        <v>0</v>
      </c>
      <c r="AA46" s="34"/>
    </row>
    <row r="47" spans="1:27" ht="18.75">
      <c r="A47" s="30">
        <v>32</v>
      </c>
      <c r="B47" s="35" t="s">
        <v>63</v>
      </c>
      <c r="C47" s="32">
        <v>213190000000</v>
      </c>
      <c r="D47" s="32">
        <v>205790000000</v>
      </c>
      <c r="E47" s="32">
        <v>7400000000</v>
      </c>
      <c r="F47" s="32">
        <v>0</v>
      </c>
      <c r="G47" s="32">
        <v>7400000000</v>
      </c>
      <c r="H47" s="32">
        <v>0</v>
      </c>
      <c r="I47" s="32">
        <v>7400000000</v>
      </c>
      <c r="J47" s="32">
        <v>0</v>
      </c>
      <c r="K47" s="32">
        <v>303630816647</v>
      </c>
      <c r="L47" s="32">
        <v>205790000000</v>
      </c>
      <c r="M47" s="32">
        <v>97840816647</v>
      </c>
      <c r="N47" s="32">
        <v>0</v>
      </c>
      <c r="O47" s="32">
        <v>97840816647</v>
      </c>
      <c r="P47" s="32">
        <v>44000000</v>
      </c>
      <c r="Q47" s="32">
        <v>88172816647</v>
      </c>
      <c r="R47" s="32">
        <v>9624000000</v>
      </c>
      <c r="S47" s="33">
        <f t="shared" si="2"/>
        <v>142.42263551151555</v>
      </c>
      <c r="T47" s="33">
        <f t="shared" si="2"/>
        <v>100</v>
      </c>
      <c r="U47" s="33">
        <f t="shared" si="2"/>
        <v>1322.1731979324325</v>
      </c>
      <c r="V47" s="33">
        <f t="shared" si="2"/>
        <v>0</v>
      </c>
      <c r="W47" s="33">
        <f t="shared" si="2"/>
        <v>1322.1731979324325</v>
      </c>
      <c r="X47" s="33">
        <f t="shared" si="2"/>
        <v>0</v>
      </c>
      <c r="Y47" s="33">
        <f t="shared" si="2"/>
        <v>1191.5245492837839</v>
      </c>
      <c r="Z47" s="33">
        <f t="shared" si="2"/>
        <v>0</v>
      </c>
      <c r="AA47" s="34"/>
    </row>
    <row r="48" spans="1:27" ht="18.75">
      <c r="A48" s="30">
        <v>33</v>
      </c>
      <c r="B48" s="35" t="s">
        <v>64</v>
      </c>
      <c r="C48" s="32">
        <v>123857000000</v>
      </c>
      <c r="D48" s="32">
        <v>116629000000</v>
      </c>
      <c r="E48" s="32">
        <v>7228000000</v>
      </c>
      <c r="F48" s="32">
        <v>0</v>
      </c>
      <c r="G48" s="32">
        <v>7228000000</v>
      </c>
      <c r="H48" s="32">
        <v>0</v>
      </c>
      <c r="I48" s="32">
        <v>7228000000</v>
      </c>
      <c r="J48" s="32">
        <v>0</v>
      </c>
      <c r="K48" s="32">
        <v>160508371920</v>
      </c>
      <c r="L48" s="32">
        <v>116629000000</v>
      </c>
      <c r="M48" s="32">
        <v>43879371920</v>
      </c>
      <c r="N48" s="32">
        <v>0</v>
      </c>
      <c r="O48" s="32">
        <v>43879371920</v>
      </c>
      <c r="P48" s="32">
        <v>0</v>
      </c>
      <c r="Q48" s="32">
        <v>39037371920</v>
      </c>
      <c r="R48" s="32">
        <v>4842000000</v>
      </c>
      <c r="S48" s="33">
        <f t="shared" si="2"/>
        <v>129.59168389352237</v>
      </c>
      <c r="T48" s="33">
        <f t="shared" si="2"/>
        <v>100</v>
      </c>
      <c r="U48" s="33">
        <f t="shared" si="2"/>
        <v>607.07487437742111</v>
      </c>
      <c r="V48" s="33">
        <f t="shared" si="2"/>
        <v>0</v>
      </c>
      <c r="W48" s="33">
        <f t="shared" si="2"/>
        <v>607.07487437742111</v>
      </c>
      <c r="X48" s="33">
        <f t="shared" si="2"/>
        <v>0</v>
      </c>
      <c r="Y48" s="33">
        <f t="shared" si="2"/>
        <v>540.08538904261206</v>
      </c>
      <c r="Z48" s="33">
        <f t="shared" si="2"/>
        <v>0</v>
      </c>
      <c r="AA48" s="34"/>
    </row>
    <row r="49" spans="1:27" ht="18.75">
      <c r="A49" s="30">
        <v>34</v>
      </c>
      <c r="B49" s="35" t="s">
        <v>65</v>
      </c>
      <c r="C49" s="32">
        <v>52625000000</v>
      </c>
      <c r="D49" s="32">
        <v>49902000000</v>
      </c>
      <c r="E49" s="32">
        <v>2723000000</v>
      </c>
      <c r="F49" s="32">
        <v>0</v>
      </c>
      <c r="G49" s="32">
        <v>2723000000</v>
      </c>
      <c r="H49" s="32">
        <v>0</v>
      </c>
      <c r="I49" s="32">
        <v>2723000000</v>
      </c>
      <c r="J49" s="32">
        <v>0</v>
      </c>
      <c r="K49" s="32">
        <v>80249287400</v>
      </c>
      <c r="L49" s="32">
        <v>49902000000</v>
      </c>
      <c r="M49" s="32">
        <v>30347287400</v>
      </c>
      <c r="N49" s="32">
        <v>0</v>
      </c>
      <c r="O49" s="32">
        <v>30347287400</v>
      </c>
      <c r="P49" s="32">
        <v>0</v>
      </c>
      <c r="Q49" s="32">
        <v>26584287400</v>
      </c>
      <c r="R49" s="32">
        <v>3763000000</v>
      </c>
      <c r="S49" s="33">
        <f t="shared" si="2"/>
        <v>152.49270764845605</v>
      </c>
      <c r="T49" s="33">
        <f t="shared" si="2"/>
        <v>100</v>
      </c>
      <c r="U49" s="33">
        <f t="shared" si="2"/>
        <v>1114.4798898273964</v>
      </c>
      <c r="V49" s="33">
        <f t="shared" si="2"/>
        <v>0</v>
      </c>
      <c r="W49" s="33">
        <f t="shared" si="2"/>
        <v>1114.4798898273964</v>
      </c>
      <c r="X49" s="33">
        <f t="shared" si="2"/>
        <v>0</v>
      </c>
      <c r="Y49" s="33">
        <f t="shared" si="2"/>
        <v>976.28672052882837</v>
      </c>
      <c r="Z49" s="33">
        <f t="shared" si="2"/>
        <v>0</v>
      </c>
      <c r="AA49" s="34"/>
    </row>
    <row r="50" spans="1:27" ht="18.75">
      <c r="A50" s="30">
        <v>35</v>
      </c>
      <c r="B50" s="35" t="s">
        <v>66</v>
      </c>
      <c r="C50" s="32">
        <v>121799000000</v>
      </c>
      <c r="D50" s="32">
        <v>115159000000</v>
      </c>
      <c r="E50" s="32">
        <v>6640000000</v>
      </c>
      <c r="F50" s="32">
        <v>0</v>
      </c>
      <c r="G50" s="32">
        <v>6640000000</v>
      </c>
      <c r="H50" s="32">
        <v>0</v>
      </c>
      <c r="I50" s="32">
        <v>6640000000</v>
      </c>
      <c r="J50" s="32">
        <v>0</v>
      </c>
      <c r="K50" s="32">
        <v>163973602700</v>
      </c>
      <c r="L50" s="32">
        <v>115159000000</v>
      </c>
      <c r="M50" s="32">
        <v>48814602700</v>
      </c>
      <c r="N50" s="32">
        <v>0</v>
      </c>
      <c r="O50" s="32">
        <v>48814602700</v>
      </c>
      <c r="P50" s="32">
        <v>1206000000</v>
      </c>
      <c r="Q50" s="32">
        <v>42188602700</v>
      </c>
      <c r="R50" s="32">
        <v>5420000000</v>
      </c>
      <c r="S50" s="33">
        <f t="shared" si="2"/>
        <v>134.62639488008932</v>
      </c>
      <c r="T50" s="33">
        <f t="shared" si="2"/>
        <v>100</v>
      </c>
      <c r="U50" s="33">
        <f t="shared" si="2"/>
        <v>735.1596792168674</v>
      </c>
      <c r="V50" s="33">
        <f t="shared" si="2"/>
        <v>0</v>
      </c>
      <c r="W50" s="33">
        <f t="shared" si="2"/>
        <v>735.1596792168674</v>
      </c>
      <c r="X50" s="33">
        <f t="shared" si="2"/>
        <v>0</v>
      </c>
      <c r="Y50" s="33">
        <f t="shared" si="2"/>
        <v>635.37052259036147</v>
      </c>
      <c r="Z50" s="33">
        <f t="shared" si="2"/>
        <v>0</v>
      </c>
      <c r="AA50" s="34"/>
    </row>
    <row r="51" spans="1:27" ht="18.75">
      <c r="A51" s="30">
        <v>36</v>
      </c>
      <c r="B51" s="35" t="s">
        <v>67</v>
      </c>
      <c r="C51" s="32">
        <v>250652647000</v>
      </c>
      <c r="D51" s="32">
        <v>245579647000</v>
      </c>
      <c r="E51" s="32">
        <v>5073000000</v>
      </c>
      <c r="F51" s="32">
        <v>0</v>
      </c>
      <c r="G51" s="32">
        <v>5073000000</v>
      </c>
      <c r="H51" s="32">
        <v>0</v>
      </c>
      <c r="I51" s="32">
        <v>5073000000</v>
      </c>
      <c r="J51" s="32">
        <v>0</v>
      </c>
      <c r="K51" s="32">
        <v>367039096000</v>
      </c>
      <c r="L51" s="32">
        <v>237309647000</v>
      </c>
      <c r="M51" s="32">
        <v>129729449000</v>
      </c>
      <c r="N51" s="32">
        <v>0</v>
      </c>
      <c r="O51" s="32">
        <v>129729449000</v>
      </c>
      <c r="P51" s="32">
        <v>0</v>
      </c>
      <c r="Q51" s="32">
        <v>124560449000</v>
      </c>
      <c r="R51" s="32">
        <v>5169000000</v>
      </c>
      <c r="S51" s="33">
        <f t="shared" si="2"/>
        <v>146.43336122438794</v>
      </c>
      <c r="T51" s="33">
        <f t="shared" si="2"/>
        <v>96.632457086315455</v>
      </c>
      <c r="U51" s="33">
        <f t="shared" si="2"/>
        <v>2557.2530849595901</v>
      </c>
      <c r="V51" s="33">
        <f t="shared" si="2"/>
        <v>0</v>
      </c>
      <c r="W51" s="33">
        <f t="shared" si="2"/>
        <v>2557.2530849595901</v>
      </c>
      <c r="X51" s="33">
        <f t="shared" si="2"/>
        <v>0</v>
      </c>
      <c r="Y51" s="33">
        <f t="shared" si="2"/>
        <v>2455.3607135817069</v>
      </c>
      <c r="Z51" s="33">
        <f t="shared" si="2"/>
        <v>0</v>
      </c>
      <c r="AA51" s="34"/>
    </row>
    <row r="52" spans="1:27" ht="18.75">
      <c r="A52" s="30">
        <v>37</v>
      </c>
      <c r="B52" s="35" t="s">
        <v>68</v>
      </c>
      <c r="C52" s="32">
        <v>187156776000</v>
      </c>
      <c r="D52" s="32">
        <v>182474776000</v>
      </c>
      <c r="E52" s="32">
        <v>4682000000</v>
      </c>
      <c r="F52" s="32">
        <v>0</v>
      </c>
      <c r="G52" s="32">
        <v>4682000000</v>
      </c>
      <c r="H52" s="32">
        <v>0</v>
      </c>
      <c r="I52" s="32">
        <v>4682000000</v>
      </c>
      <c r="J52" s="32">
        <v>0</v>
      </c>
      <c r="K52" s="32">
        <v>237458546631</v>
      </c>
      <c r="L52" s="32">
        <v>182053827343</v>
      </c>
      <c r="M52" s="32">
        <v>55404719288</v>
      </c>
      <c r="N52" s="32">
        <v>0</v>
      </c>
      <c r="O52" s="32">
        <v>55404719288</v>
      </c>
      <c r="P52" s="32">
        <v>0</v>
      </c>
      <c r="Q52" s="32">
        <v>51318719288</v>
      </c>
      <c r="R52" s="32">
        <v>4086000000</v>
      </c>
      <c r="S52" s="33">
        <f t="shared" si="2"/>
        <v>126.87680975600905</v>
      </c>
      <c r="T52" s="33">
        <f t="shared" si="2"/>
        <v>99.769311317307768</v>
      </c>
      <c r="U52" s="33">
        <f t="shared" si="2"/>
        <v>1183.3558156343443</v>
      </c>
      <c r="V52" s="33">
        <f t="shared" si="2"/>
        <v>0</v>
      </c>
      <c r="W52" s="33">
        <f t="shared" si="2"/>
        <v>1183.3558156343443</v>
      </c>
      <c r="X52" s="33">
        <f t="shared" si="2"/>
        <v>0</v>
      </c>
      <c r="Y52" s="33">
        <f t="shared" si="2"/>
        <v>1096.0854183682186</v>
      </c>
      <c r="Z52" s="33">
        <f t="shared" si="2"/>
        <v>0</v>
      </c>
      <c r="AA52" s="34"/>
    </row>
    <row r="53" spans="1:27" ht="18.75">
      <c r="A53" s="30">
        <v>38</v>
      </c>
      <c r="B53" s="35" t="s">
        <v>69</v>
      </c>
      <c r="C53" s="32">
        <v>144913826000</v>
      </c>
      <c r="D53" s="32">
        <v>143610826000</v>
      </c>
      <c r="E53" s="32">
        <v>1303000000</v>
      </c>
      <c r="F53" s="32">
        <v>0</v>
      </c>
      <c r="G53" s="32">
        <v>1303000000</v>
      </c>
      <c r="H53" s="32">
        <v>0</v>
      </c>
      <c r="I53" s="32">
        <v>1303000000</v>
      </c>
      <c r="J53" s="32">
        <v>0</v>
      </c>
      <c r="K53" s="32">
        <v>196920009127</v>
      </c>
      <c r="L53" s="32">
        <v>142347671989</v>
      </c>
      <c r="M53" s="32">
        <v>54572337138</v>
      </c>
      <c r="N53" s="32">
        <v>0</v>
      </c>
      <c r="O53" s="32">
        <v>54572337138</v>
      </c>
      <c r="P53" s="32">
        <v>0</v>
      </c>
      <c r="Q53" s="32">
        <v>37215337138</v>
      </c>
      <c r="R53" s="32">
        <v>17357000000</v>
      </c>
      <c r="S53" s="33">
        <f t="shared" si="2"/>
        <v>135.88766135192648</v>
      </c>
      <c r="T53" s="33">
        <f t="shared" si="2"/>
        <v>99.120432598166389</v>
      </c>
      <c r="U53" s="33">
        <f t="shared" si="2"/>
        <v>4188.2069944742898</v>
      </c>
      <c r="V53" s="33">
        <f t="shared" si="2"/>
        <v>0</v>
      </c>
      <c r="W53" s="33">
        <f t="shared" si="2"/>
        <v>4188.2069944742898</v>
      </c>
      <c r="X53" s="33">
        <f t="shared" si="2"/>
        <v>0</v>
      </c>
      <c r="Y53" s="33">
        <f t="shared" si="2"/>
        <v>2856.1271786646203</v>
      </c>
      <c r="Z53" s="33">
        <f t="shared" si="2"/>
        <v>0</v>
      </c>
      <c r="AA53" s="34"/>
    </row>
    <row r="54" spans="1:27" ht="18.75">
      <c r="A54" s="30">
        <v>39</v>
      </c>
      <c r="B54" s="35" t="s">
        <v>70</v>
      </c>
      <c r="C54" s="32">
        <v>189301336000</v>
      </c>
      <c r="D54" s="32">
        <v>187627336000</v>
      </c>
      <c r="E54" s="32">
        <v>1674000000</v>
      </c>
      <c r="F54" s="32">
        <v>0</v>
      </c>
      <c r="G54" s="32">
        <v>1674000000</v>
      </c>
      <c r="H54" s="32">
        <v>0</v>
      </c>
      <c r="I54" s="32">
        <v>1674000000</v>
      </c>
      <c r="J54" s="32">
        <v>0</v>
      </c>
      <c r="K54" s="32">
        <v>251410754878</v>
      </c>
      <c r="L54" s="32">
        <v>186879750706</v>
      </c>
      <c r="M54" s="32">
        <v>64531004172</v>
      </c>
      <c r="N54" s="32">
        <v>0</v>
      </c>
      <c r="O54" s="32">
        <v>64531004172</v>
      </c>
      <c r="P54" s="32">
        <v>48700151172</v>
      </c>
      <c r="Q54" s="32">
        <v>3631853000.0000029</v>
      </c>
      <c r="R54" s="32">
        <v>12199000000</v>
      </c>
      <c r="S54" s="33">
        <f t="shared" si="2"/>
        <v>132.80981539295632</v>
      </c>
      <c r="T54" s="33">
        <f t="shared" si="2"/>
        <v>99.601558434960666</v>
      </c>
      <c r="U54" s="33">
        <f t="shared" si="2"/>
        <v>3854.8986960573479</v>
      </c>
      <c r="V54" s="33">
        <f t="shared" si="2"/>
        <v>0</v>
      </c>
      <c r="W54" s="33">
        <f t="shared" si="2"/>
        <v>3854.8986960573479</v>
      </c>
      <c r="X54" s="33">
        <f t="shared" si="2"/>
        <v>0</v>
      </c>
      <c r="Y54" s="33">
        <f t="shared" si="2"/>
        <v>216.95657108721642</v>
      </c>
      <c r="Z54" s="33">
        <f t="shared" si="2"/>
        <v>0</v>
      </c>
      <c r="AA54" s="34"/>
    </row>
    <row r="55" spans="1:27" ht="18.75">
      <c r="A55" s="30">
        <v>40</v>
      </c>
      <c r="B55" s="35" t="s">
        <v>71</v>
      </c>
      <c r="C55" s="32">
        <v>145514810000</v>
      </c>
      <c r="D55" s="32">
        <v>143791810000</v>
      </c>
      <c r="E55" s="32">
        <v>1723000000</v>
      </c>
      <c r="F55" s="32">
        <v>0</v>
      </c>
      <c r="G55" s="32">
        <v>1723000000</v>
      </c>
      <c r="H55" s="32">
        <v>0</v>
      </c>
      <c r="I55" s="32">
        <v>1723000000</v>
      </c>
      <c r="J55" s="32">
        <v>0</v>
      </c>
      <c r="K55" s="32">
        <v>186822166858</v>
      </c>
      <c r="L55" s="32">
        <v>142833093000</v>
      </c>
      <c r="M55" s="32">
        <v>43989073858</v>
      </c>
      <c r="N55" s="32">
        <v>0</v>
      </c>
      <c r="O55" s="32">
        <v>43989073858</v>
      </c>
      <c r="P55" s="32">
        <v>0</v>
      </c>
      <c r="Q55" s="32">
        <v>37605073858</v>
      </c>
      <c r="R55" s="32">
        <v>6384000000</v>
      </c>
      <c r="S55" s="33">
        <f t="shared" si="2"/>
        <v>128.38704655423047</v>
      </c>
      <c r="T55" s="33">
        <f t="shared" si="2"/>
        <v>99.333260357457078</v>
      </c>
      <c r="U55" s="33">
        <f t="shared" si="2"/>
        <v>2553.0512976204295</v>
      </c>
      <c r="V55" s="33">
        <f t="shared" si="2"/>
        <v>0</v>
      </c>
      <c r="W55" s="33">
        <f t="shared" si="2"/>
        <v>2553.0512976204295</v>
      </c>
      <c r="X55" s="33">
        <f t="shared" si="2"/>
        <v>0</v>
      </c>
      <c r="Y55" s="33">
        <f t="shared" si="2"/>
        <v>2182.5347567034241</v>
      </c>
      <c r="Z55" s="33">
        <f t="shared" si="2"/>
        <v>0</v>
      </c>
      <c r="AA55" s="34"/>
    </row>
    <row r="56" spans="1:27" ht="18.75">
      <c r="A56" s="30">
        <v>41</v>
      </c>
      <c r="B56" s="35" t="s">
        <v>72</v>
      </c>
      <c r="C56" s="32">
        <v>106988000000</v>
      </c>
      <c r="D56" s="32">
        <v>106358000000</v>
      </c>
      <c r="E56" s="32">
        <v>630000000</v>
      </c>
      <c r="F56" s="32">
        <v>0</v>
      </c>
      <c r="G56" s="32">
        <v>630000000</v>
      </c>
      <c r="H56" s="32">
        <v>0</v>
      </c>
      <c r="I56" s="32">
        <v>630000000</v>
      </c>
      <c r="J56" s="32">
        <v>0</v>
      </c>
      <c r="K56" s="32">
        <v>144265558235</v>
      </c>
      <c r="L56" s="32">
        <v>105101799876</v>
      </c>
      <c r="M56" s="32">
        <v>39163758359</v>
      </c>
      <c r="N56" s="32">
        <v>0</v>
      </c>
      <c r="O56" s="32">
        <v>39163758359</v>
      </c>
      <c r="P56" s="32">
        <v>0</v>
      </c>
      <c r="Q56" s="32">
        <v>22583758359</v>
      </c>
      <c r="R56" s="32">
        <v>16580000000</v>
      </c>
      <c r="S56" s="33">
        <f t="shared" si="2"/>
        <v>134.84274706976481</v>
      </c>
      <c r="T56" s="33">
        <f t="shared" si="2"/>
        <v>98.818894559882665</v>
      </c>
      <c r="U56" s="33">
        <f t="shared" si="2"/>
        <v>6216.4695807936514</v>
      </c>
      <c r="V56" s="33">
        <f t="shared" si="2"/>
        <v>0</v>
      </c>
      <c r="W56" s="33">
        <f t="shared" si="2"/>
        <v>6216.4695807936514</v>
      </c>
      <c r="X56" s="33">
        <f t="shared" si="2"/>
        <v>0</v>
      </c>
      <c r="Y56" s="33">
        <f t="shared" si="2"/>
        <v>3584.7235490476187</v>
      </c>
      <c r="Z56" s="33">
        <f t="shared" si="2"/>
        <v>0</v>
      </c>
      <c r="AA56" s="34"/>
    </row>
    <row r="57" spans="1:27" ht="18.75">
      <c r="A57" s="30">
        <v>42</v>
      </c>
      <c r="B57" s="35" t="s">
        <v>73</v>
      </c>
      <c r="C57" s="32">
        <v>291614000000</v>
      </c>
      <c r="D57" s="32">
        <v>289203000000</v>
      </c>
      <c r="E57" s="32">
        <v>2411000000</v>
      </c>
      <c r="F57" s="32">
        <v>0</v>
      </c>
      <c r="G57" s="32">
        <v>2411000000</v>
      </c>
      <c r="H57" s="32">
        <v>0</v>
      </c>
      <c r="I57" s="32">
        <v>2411000000</v>
      </c>
      <c r="J57" s="32">
        <v>0</v>
      </c>
      <c r="K57" s="32">
        <v>413644817700</v>
      </c>
      <c r="L57" s="32">
        <v>289203000000</v>
      </c>
      <c r="M57" s="32">
        <v>124441817700</v>
      </c>
      <c r="N57" s="32">
        <v>0</v>
      </c>
      <c r="O57" s="32">
        <v>124441817700</v>
      </c>
      <c r="P57" s="32">
        <v>0</v>
      </c>
      <c r="Q57" s="32">
        <v>117299113700</v>
      </c>
      <c r="R57" s="32">
        <v>7142704000</v>
      </c>
      <c r="S57" s="33">
        <f t="shared" si="2"/>
        <v>141.84669381442592</v>
      </c>
      <c r="T57" s="33">
        <f t="shared" si="2"/>
        <v>100</v>
      </c>
      <c r="U57" s="33">
        <f t="shared" si="2"/>
        <v>5161.4192326835337</v>
      </c>
      <c r="V57" s="33">
        <f t="shared" si="2"/>
        <v>0</v>
      </c>
      <c r="W57" s="33">
        <f t="shared" si="2"/>
        <v>5161.4192326835337</v>
      </c>
      <c r="X57" s="33">
        <f t="shared" si="2"/>
        <v>0</v>
      </c>
      <c r="Y57" s="33">
        <f t="shared" si="2"/>
        <v>4865.1644006636252</v>
      </c>
      <c r="Z57" s="33">
        <f t="shared" si="2"/>
        <v>0</v>
      </c>
      <c r="AA57" s="34"/>
    </row>
    <row r="58" spans="1:27" ht="18.75">
      <c r="A58" s="30">
        <v>43</v>
      </c>
      <c r="B58" s="35" t="s">
        <v>74</v>
      </c>
      <c r="C58" s="32">
        <v>105295000000</v>
      </c>
      <c r="D58" s="32">
        <v>104509000000</v>
      </c>
      <c r="E58" s="32">
        <v>786000000</v>
      </c>
      <c r="F58" s="32">
        <v>0</v>
      </c>
      <c r="G58" s="32">
        <v>786000000</v>
      </c>
      <c r="H58" s="32">
        <v>0</v>
      </c>
      <c r="I58" s="32">
        <v>786000000</v>
      </c>
      <c r="J58" s="32">
        <v>0</v>
      </c>
      <c r="K58" s="32">
        <v>153254214700</v>
      </c>
      <c r="L58" s="32">
        <v>104509000000</v>
      </c>
      <c r="M58" s="32">
        <v>48745214700</v>
      </c>
      <c r="N58" s="32">
        <v>0</v>
      </c>
      <c r="O58" s="32">
        <v>48745214700</v>
      </c>
      <c r="P58" s="32">
        <v>0</v>
      </c>
      <c r="Q58" s="32">
        <v>48745214700</v>
      </c>
      <c r="R58" s="32">
        <v>0</v>
      </c>
      <c r="S58" s="33">
        <f t="shared" si="2"/>
        <v>145.54747585355429</v>
      </c>
      <c r="T58" s="33">
        <f t="shared" si="2"/>
        <v>100</v>
      </c>
      <c r="U58" s="33">
        <f t="shared" si="2"/>
        <v>6201.6812595419851</v>
      </c>
      <c r="V58" s="33">
        <f t="shared" si="2"/>
        <v>0</v>
      </c>
      <c r="W58" s="33">
        <f t="shared" si="2"/>
        <v>6201.6812595419851</v>
      </c>
      <c r="X58" s="33">
        <f t="shared" si="2"/>
        <v>0</v>
      </c>
      <c r="Y58" s="33">
        <f t="shared" si="2"/>
        <v>6201.6812595419851</v>
      </c>
      <c r="Z58" s="33">
        <f t="shared" si="2"/>
        <v>0</v>
      </c>
      <c r="AA58" s="34"/>
    </row>
    <row r="59" spans="1:27" ht="18.75">
      <c r="A59" s="30">
        <v>44</v>
      </c>
      <c r="B59" s="35" t="s">
        <v>75</v>
      </c>
      <c r="C59" s="32">
        <v>151783000000</v>
      </c>
      <c r="D59" s="32">
        <v>149765000000</v>
      </c>
      <c r="E59" s="32">
        <v>2018000000</v>
      </c>
      <c r="F59" s="32">
        <v>0</v>
      </c>
      <c r="G59" s="32">
        <v>2018000000</v>
      </c>
      <c r="H59" s="32">
        <v>0</v>
      </c>
      <c r="I59" s="32">
        <v>2018000000</v>
      </c>
      <c r="J59" s="32">
        <v>0</v>
      </c>
      <c r="K59" s="32">
        <v>221599709967</v>
      </c>
      <c r="L59" s="32">
        <v>149765000000</v>
      </c>
      <c r="M59" s="32">
        <v>71834709967</v>
      </c>
      <c r="N59" s="32">
        <v>0</v>
      </c>
      <c r="O59" s="32">
        <v>71834709967</v>
      </c>
      <c r="P59" s="32">
        <v>0</v>
      </c>
      <c r="Q59" s="32">
        <v>62738364967</v>
      </c>
      <c r="R59" s="32">
        <v>9096345000</v>
      </c>
      <c r="S59" s="33">
        <f t="shared" si="2"/>
        <v>145.99771381972948</v>
      </c>
      <c r="T59" s="33">
        <f t="shared" si="2"/>
        <v>100</v>
      </c>
      <c r="U59" s="33">
        <f t="shared" si="2"/>
        <v>3559.6982144202179</v>
      </c>
      <c r="V59" s="33">
        <f t="shared" si="2"/>
        <v>0</v>
      </c>
      <c r="W59" s="33">
        <f t="shared" si="2"/>
        <v>3559.6982144202179</v>
      </c>
      <c r="X59" s="33">
        <f t="shared" si="2"/>
        <v>0</v>
      </c>
      <c r="Y59" s="33">
        <f t="shared" si="2"/>
        <v>3108.937808077304</v>
      </c>
      <c r="Z59" s="33">
        <f t="shared" si="2"/>
        <v>0</v>
      </c>
      <c r="AA59" s="34"/>
    </row>
    <row r="60" spans="1:27" ht="18.75">
      <c r="A60" s="30">
        <v>45</v>
      </c>
      <c r="B60" s="35" t="s">
        <v>76</v>
      </c>
      <c r="C60" s="32">
        <v>89740000000</v>
      </c>
      <c r="D60" s="32">
        <v>88912000000</v>
      </c>
      <c r="E60" s="32">
        <v>828000000</v>
      </c>
      <c r="F60" s="32">
        <v>0</v>
      </c>
      <c r="G60" s="32">
        <v>828000000</v>
      </c>
      <c r="H60" s="32">
        <v>0</v>
      </c>
      <c r="I60" s="32">
        <v>828000000</v>
      </c>
      <c r="J60" s="32">
        <v>0</v>
      </c>
      <c r="K60" s="32">
        <v>133280242323</v>
      </c>
      <c r="L60" s="32">
        <v>88628249172</v>
      </c>
      <c r="M60" s="32">
        <v>44651993151</v>
      </c>
      <c r="N60" s="32">
        <v>0</v>
      </c>
      <c r="O60" s="32">
        <v>44651993151</v>
      </c>
      <c r="P60" s="32">
        <v>550000000</v>
      </c>
      <c r="Q60" s="32">
        <v>29583993151</v>
      </c>
      <c r="R60" s="32">
        <v>14518000000</v>
      </c>
      <c r="S60" s="33">
        <f t="shared" si="2"/>
        <v>148.51821074548695</v>
      </c>
      <c r="T60" s="33">
        <f t="shared" si="2"/>
        <v>99.680863294043547</v>
      </c>
      <c r="U60" s="33">
        <f t="shared" si="2"/>
        <v>5392.7527960144926</v>
      </c>
      <c r="V60" s="33">
        <f t="shared" si="2"/>
        <v>0</v>
      </c>
      <c r="W60" s="33">
        <f t="shared" si="2"/>
        <v>5392.7527960144926</v>
      </c>
      <c r="X60" s="33">
        <f t="shared" si="2"/>
        <v>0</v>
      </c>
      <c r="Y60" s="33">
        <f t="shared" si="2"/>
        <v>3572.9460327294687</v>
      </c>
      <c r="Z60" s="33">
        <f t="shared" si="2"/>
        <v>0</v>
      </c>
      <c r="AA60" s="34"/>
    </row>
    <row r="61" spans="1:27" ht="18.75">
      <c r="A61" s="30">
        <v>46</v>
      </c>
      <c r="B61" s="35" t="s">
        <v>77</v>
      </c>
      <c r="C61" s="32">
        <v>63383000000</v>
      </c>
      <c r="D61" s="32">
        <v>62636000000</v>
      </c>
      <c r="E61" s="32">
        <v>747000000</v>
      </c>
      <c r="F61" s="32">
        <v>0</v>
      </c>
      <c r="G61" s="32">
        <v>747000000</v>
      </c>
      <c r="H61" s="32">
        <v>0</v>
      </c>
      <c r="I61" s="32">
        <v>747000000</v>
      </c>
      <c r="J61" s="32">
        <v>0</v>
      </c>
      <c r="K61" s="32">
        <v>107001231490</v>
      </c>
      <c r="L61" s="32">
        <v>62536857549</v>
      </c>
      <c r="M61" s="32">
        <v>44464373941</v>
      </c>
      <c r="N61" s="32">
        <v>0</v>
      </c>
      <c r="O61" s="32">
        <v>44464373941</v>
      </c>
      <c r="P61" s="32">
        <v>0</v>
      </c>
      <c r="Q61" s="32">
        <v>36480373941</v>
      </c>
      <c r="R61" s="32">
        <v>7984000000</v>
      </c>
      <c r="S61" s="33">
        <f t="shared" si="2"/>
        <v>168.81692486944448</v>
      </c>
      <c r="T61" s="33">
        <f t="shared" si="2"/>
        <v>99.841716503288851</v>
      </c>
      <c r="U61" s="33">
        <f t="shared" si="2"/>
        <v>5952.3927631860779</v>
      </c>
      <c r="V61" s="33">
        <f t="shared" si="2"/>
        <v>0</v>
      </c>
      <c r="W61" s="33">
        <f t="shared" si="2"/>
        <v>5952.3927631860779</v>
      </c>
      <c r="X61" s="33">
        <f t="shared" si="2"/>
        <v>0</v>
      </c>
      <c r="Y61" s="33">
        <f t="shared" si="2"/>
        <v>4883.5841955823289</v>
      </c>
      <c r="Z61" s="33">
        <f t="shared" si="2"/>
        <v>0</v>
      </c>
      <c r="AA61" s="34"/>
    </row>
    <row r="62" spans="1:27" ht="18.75">
      <c r="A62" s="30">
        <v>47</v>
      </c>
      <c r="B62" s="35" t="s">
        <v>78</v>
      </c>
      <c r="C62" s="32">
        <v>127654000000</v>
      </c>
      <c r="D62" s="32">
        <v>125874000000</v>
      </c>
      <c r="E62" s="32">
        <v>1780000000</v>
      </c>
      <c r="F62" s="32">
        <v>0</v>
      </c>
      <c r="G62" s="32">
        <v>1780000000</v>
      </c>
      <c r="H62" s="32">
        <v>0</v>
      </c>
      <c r="I62" s="32">
        <v>1780000000</v>
      </c>
      <c r="J62" s="32">
        <v>0</v>
      </c>
      <c r="K62" s="32">
        <v>207179924925</v>
      </c>
      <c r="L62" s="32">
        <v>125874092000</v>
      </c>
      <c r="M62" s="32">
        <v>81305832925</v>
      </c>
      <c r="N62" s="32">
        <v>0</v>
      </c>
      <c r="O62" s="32">
        <v>81305832925</v>
      </c>
      <c r="P62" s="32">
        <v>0</v>
      </c>
      <c r="Q62" s="32">
        <v>70604832925</v>
      </c>
      <c r="R62" s="32">
        <v>10701000000</v>
      </c>
      <c r="S62" s="33">
        <f t="shared" si="2"/>
        <v>162.29802820514828</v>
      </c>
      <c r="T62" s="33">
        <f t="shared" si="2"/>
        <v>100.00007308896197</v>
      </c>
      <c r="U62" s="33">
        <f t="shared" si="2"/>
        <v>4567.7434227528092</v>
      </c>
      <c r="V62" s="33">
        <f t="shared" si="2"/>
        <v>0</v>
      </c>
      <c r="W62" s="33">
        <f t="shared" si="2"/>
        <v>4567.7434227528092</v>
      </c>
      <c r="X62" s="33">
        <f t="shared" si="2"/>
        <v>0</v>
      </c>
      <c r="Y62" s="33">
        <f t="shared" si="2"/>
        <v>3966.5636474719099</v>
      </c>
      <c r="Z62" s="33">
        <f t="shared" ref="Z62:Z125" si="3">IFERROR(R62/J62*100,0)</f>
        <v>0</v>
      </c>
      <c r="AA62" s="34"/>
    </row>
    <row r="63" spans="1:27" ht="18.75">
      <c r="A63" s="30">
        <v>48</v>
      </c>
      <c r="B63" s="35" t="s">
        <v>79</v>
      </c>
      <c r="C63" s="32">
        <v>82942000000</v>
      </c>
      <c r="D63" s="32">
        <v>81610000000</v>
      </c>
      <c r="E63" s="32">
        <v>1332000000</v>
      </c>
      <c r="F63" s="32">
        <v>0</v>
      </c>
      <c r="G63" s="32">
        <v>1332000000</v>
      </c>
      <c r="H63" s="32">
        <v>505000000</v>
      </c>
      <c r="I63" s="32">
        <v>827000000</v>
      </c>
      <c r="J63" s="32">
        <v>0</v>
      </c>
      <c r="K63" s="32">
        <v>138257873000</v>
      </c>
      <c r="L63" s="32">
        <v>81609968000</v>
      </c>
      <c r="M63" s="32">
        <v>56647905000</v>
      </c>
      <c r="N63" s="32">
        <v>0</v>
      </c>
      <c r="O63" s="32">
        <v>56647905000</v>
      </c>
      <c r="P63" s="32">
        <v>505000000</v>
      </c>
      <c r="Q63" s="32">
        <v>45691615120</v>
      </c>
      <c r="R63" s="32">
        <v>10451289880</v>
      </c>
      <c r="S63" s="33">
        <f t="shared" ref="S63:Y126" si="4">IFERROR(K63/C63*100,0)</f>
        <v>166.69223433242507</v>
      </c>
      <c r="T63" s="33">
        <f t="shared" si="4"/>
        <v>99.999960789118987</v>
      </c>
      <c r="U63" s="33">
        <f t="shared" si="4"/>
        <v>4252.8457207207202</v>
      </c>
      <c r="V63" s="33">
        <f t="shared" si="4"/>
        <v>0</v>
      </c>
      <c r="W63" s="33">
        <f t="shared" si="4"/>
        <v>4252.8457207207202</v>
      </c>
      <c r="X63" s="33">
        <f t="shared" si="4"/>
        <v>100</v>
      </c>
      <c r="Y63" s="33">
        <f t="shared" si="4"/>
        <v>5524.9836904474005</v>
      </c>
      <c r="Z63" s="33">
        <f t="shared" si="3"/>
        <v>0</v>
      </c>
      <c r="AA63" s="34"/>
    </row>
    <row r="64" spans="1:27" ht="18.75">
      <c r="A64" s="30">
        <v>49</v>
      </c>
      <c r="B64" s="35" t="s">
        <v>80</v>
      </c>
      <c r="C64" s="32">
        <v>89125000000</v>
      </c>
      <c r="D64" s="32">
        <v>87903000000</v>
      </c>
      <c r="E64" s="32">
        <v>1222000000</v>
      </c>
      <c r="F64" s="32">
        <v>0</v>
      </c>
      <c r="G64" s="32">
        <v>1222000000</v>
      </c>
      <c r="H64" s="32">
        <v>0</v>
      </c>
      <c r="I64" s="32">
        <v>1222000000</v>
      </c>
      <c r="J64" s="32">
        <v>0</v>
      </c>
      <c r="K64" s="32">
        <v>155782688718</v>
      </c>
      <c r="L64" s="32">
        <v>87903028000</v>
      </c>
      <c r="M64" s="32">
        <v>67879660718</v>
      </c>
      <c r="N64" s="32">
        <v>0</v>
      </c>
      <c r="O64" s="32">
        <v>67879660718</v>
      </c>
      <c r="P64" s="32">
        <v>6462000000</v>
      </c>
      <c r="Q64" s="32">
        <v>38826777855</v>
      </c>
      <c r="R64" s="32">
        <v>22590882863</v>
      </c>
      <c r="S64" s="33">
        <f t="shared" si="4"/>
        <v>174.7912355882188</v>
      </c>
      <c r="T64" s="33">
        <f t="shared" si="4"/>
        <v>100.00003185329282</v>
      </c>
      <c r="U64" s="33">
        <f t="shared" si="4"/>
        <v>5554.80038608838</v>
      </c>
      <c r="V64" s="33">
        <f t="shared" si="4"/>
        <v>0</v>
      </c>
      <c r="W64" s="33">
        <f t="shared" si="4"/>
        <v>5554.80038608838</v>
      </c>
      <c r="X64" s="33">
        <f t="shared" si="4"/>
        <v>0</v>
      </c>
      <c r="Y64" s="33">
        <f t="shared" si="4"/>
        <v>3177.314063420622</v>
      </c>
      <c r="Z64" s="33">
        <f t="shared" si="3"/>
        <v>0</v>
      </c>
      <c r="AA64" s="34"/>
    </row>
    <row r="65" spans="1:27" ht="18.75">
      <c r="A65" s="30">
        <v>50</v>
      </c>
      <c r="B65" s="35" t="s">
        <v>81</v>
      </c>
      <c r="C65" s="32">
        <v>80487545000</v>
      </c>
      <c r="D65" s="32">
        <v>79234545000</v>
      </c>
      <c r="E65" s="32">
        <v>1253000000</v>
      </c>
      <c r="F65" s="32">
        <v>0</v>
      </c>
      <c r="G65" s="32">
        <v>1253000000</v>
      </c>
      <c r="H65" s="32">
        <v>0</v>
      </c>
      <c r="I65" s="32">
        <v>1253000000</v>
      </c>
      <c r="J65" s="32">
        <v>0</v>
      </c>
      <c r="K65" s="32">
        <v>135336727208</v>
      </c>
      <c r="L65" s="32">
        <v>79234545000</v>
      </c>
      <c r="M65" s="32">
        <v>56102182207.999992</v>
      </c>
      <c r="N65" s="32">
        <v>0</v>
      </c>
      <c r="O65" s="32">
        <v>56102182207.999992</v>
      </c>
      <c r="P65" s="32">
        <v>0</v>
      </c>
      <c r="Q65" s="32">
        <v>39545601149.999992</v>
      </c>
      <c r="R65" s="32">
        <v>16556581058</v>
      </c>
      <c r="S65" s="33">
        <f t="shared" si="4"/>
        <v>168.14617368190321</v>
      </c>
      <c r="T65" s="33">
        <f t="shared" si="4"/>
        <v>100</v>
      </c>
      <c r="U65" s="33">
        <f t="shared" si="4"/>
        <v>4477.4287476456502</v>
      </c>
      <c r="V65" s="33">
        <f t="shared" si="4"/>
        <v>0</v>
      </c>
      <c r="W65" s="33">
        <f t="shared" si="4"/>
        <v>4477.4287476456502</v>
      </c>
      <c r="X65" s="33">
        <f t="shared" si="4"/>
        <v>0</v>
      </c>
      <c r="Y65" s="33">
        <f t="shared" si="4"/>
        <v>3156.0735155626489</v>
      </c>
      <c r="Z65" s="33">
        <f t="shared" si="3"/>
        <v>0</v>
      </c>
      <c r="AA65" s="34"/>
    </row>
    <row r="66" spans="1:27" ht="18.75">
      <c r="A66" s="30">
        <v>51</v>
      </c>
      <c r="B66" s="35" t="s">
        <v>82</v>
      </c>
      <c r="C66" s="32">
        <v>71828914000</v>
      </c>
      <c r="D66" s="32">
        <v>70837914000</v>
      </c>
      <c r="E66" s="32">
        <v>991000000</v>
      </c>
      <c r="F66" s="32">
        <v>0</v>
      </c>
      <c r="G66" s="32">
        <v>991000000</v>
      </c>
      <c r="H66" s="32">
        <v>0</v>
      </c>
      <c r="I66" s="32">
        <v>991000000</v>
      </c>
      <c r="J66" s="32">
        <v>0</v>
      </c>
      <c r="K66" s="32">
        <v>108733013504</v>
      </c>
      <c r="L66" s="32">
        <v>70837914000</v>
      </c>
      <c r="M66" s="32">
        <v>37895099504</v>
      </c>
      <c r="N66" s="32">
        <v>0</v>
      </c>
      <c r="O66" s="32">
        <v>37895099504</v>
      </c>
      <c r="P66" s="32">
        <v>0</v>
      </c>
      <c r="Q66" s="32">
        <v>29204099504</v>
      </c>
      <c r="R66" s="32">
        <v>8691000000</v>
      </c>
      <c r="S66" s="33">
        <f t="shared" si="4"/>
        <v>151.37777734464981</v>
      </c>
      <c r="T66" s="33">
        <f t="shared" si="4"/>
        <v>100</v>
      </c>
      <c r="U66" s="33">
        <f t="shared" si="4"/>
        <v>3823.9252779011103</v>
      </c>
      <c r="V66" s="33">
        <f t="shared" si="4"/>
        <v>0</v>
      </c>
      <c r="W66" s="33">
        <f t="shared" si="4"/>
        <v>3823.9252779011103</v>
      </c>
      <c r="X66" s="33">
        <f t="shared" si="4"/>
        <v>0</v>
      </c>
      <c r="Y66" s="33">
        <f t="shared" si="4"/>
        <v>2946.9323414732594</v>
      </c>
      <c r="Z66" s="33">
        <f t="shared" si="3"/>
        <v>0</v>
      </c>
      <c r="AA66" s="34"/>
    </row>
    <row r="67" spans="1:27" ht="18.75">
      <c r="A67" s="30">
        <v>52</v>
      </c>
      <c r="B67" s="35" t="s">
        <v>83</v>
      </c>
      <c r="C67" s="32">
        <v>48271000000</v>
      </c>
      <c r="D67" s="32">
        <v>47554000000</v>
      </c>
      <c r="E67" s="32">
        <v>717000000</v>
      </c>
      <c r="F67" s="32">
        <v>0</v>
      </c>
      <c r="G67" s="32">
        <v>717000000</v>
      </c>
      <c r="H67" s="32">
        <v>0</v>
      </c>
      <c r="I67" s="32">
        <v>717000000</v>
      </c>
      <c r="J67" s="32">
        <v>0</v>
      </c>
      <c r="K67" s="32">
        <v>89118652400.000015</v>
      </c>
      <c r="L67" s="32">
        <v>47555355000</v>
      </c>
      <c r="M67" s="32">
        <v>41563297400.000015</v>
      </c>
      <c r="N67" s="32">
        <v>0</v>
      </c>
      <c r="O67" s="32">
        <v>41563297400.000015</v>
      </c>
      <c r="P67" s="32">
        <v>0</v>
      </c>
      <c r="Q67" s="32">
        <v>32468786400.000011</v>
      </c>
      <c r="R67" s="32">
        <v>9094511000</v>
      </c>
      <c r="S67" s="33">
        <f t="shared" si="4"/>
        <v>184.62151685276876</v>
      </c>
      <c r="T67" s="33">
        <f t="shared" si="4"/>
        <v>100.00284939226984</v>
      </c>
      <c r="U67" s="33">
        <f t="shared" si="4"/>
        <v>5796.8336680613693</v>
      </c>
      <c r="V67" s="33">
        <f t="shared" si="4"/>
        <v>0</v>
      </c>
      <c r="W67" s="33">
        <f t="shared" si="4"/>
        <v>5796.8336680613693</v>
      </c>
      <c r="X67" s="33">
        <f t="shared" si="4"/>
        <v>0</v>
      </c>
      <c r="Y67" s="33">
        <f t="shared" si="4"/>
        <v>4528.4220920502112</v>
      </c>
      <c r="Z67" s="33">
        <f t="shared" si="3"/>
        <v>0</v>
      </c>
      <c r="AA67" s="34"/>
    </row>
    <row r="68" spans="1:27" ht="18.75">
      <c r="A68" s="30">
        <v>53</v>
      </c>
      <c r="B68" s="35" t="s">
        <v>84</v>
      </c>
      <c r="C68" s="32">
        <v>117537000000</v>
      </c>
      <c r="D68" s="32">
        <v>112328000000</v>
      </c>
      <c r="E68" s="32">
        <v>5209000000</v>
      </c>
      <c r="F68" s="32">
        <v>0</v>
      </c>
      <c r="G68" s="32">
        <v>5209000000</v>
      </c>
      <c r="H68" s="32">
        <v>0</v>
      </c>
      <c r="I68" s="32">
        <v>5209000000</v>
      </c>
      <c r="J68" s="32">
        <v>0</v>
      </c>
      <c r="K68" s="32">
        <v>176580980000</v>
      </c>
      <c r="L68" s="32">
        <v>112328000000</v>
      </c>
      <c r="M68" s="32">
        <v>64252980000.000008</v>
      </c>
      <c r="N68" s="32">
        <v>0</v>
      </c>
      <c r="O68" s="32">
        <v>64252980000.000008</v>
      </c>
      <c r="P68" s="32">
        <v>1716000000</v>
      </c>
      <c r="Q68" s="32">
        <v>53714276000.000008</v>
      </c>
      <c r="R68" s="32">
        <v>8822704000</v>
      </c>
      <c r="S68" s="33">
        <f t="shared" si="4"/>
        <v>150.23437725992665</v>
      </c>
      <c r="T68" s="33">
        <f t="shared" si="4"/>
        <v>100</v>
      </c>
      <c r="U68" s="33">
        <f t="shared" si="4"/>
        <v>1233.4993280860051</v>
      </c>
      <c r="V68" s="33">
        <f t="shared" si="4"/>
        <v>0</v>
      </c>
      <c r="W68" s="33">
        <f t="shared" si="4"/>
        <v>1233.4993280860051</v>
      </c>
      <c r="X68" s="33">
        <f t="shared" si="4"/>
        <v>0</v>
      </c>
      <c r="Y68" s="33">
        <f t="shared" si="4"/>
        <v>1031.1821078901903</v>
      </c>
      <c r="Z68" s="33">
        <f t="shared" si="3"/>
        <v>0</v>
      </c>
      <c r="AA68" s="34"/>
    </row>
    <row r="69" spans="1:27" ht="18.75">
      <c r="A69" s="30">
        <v>54</v>
      </c>
      <c r="B69" s="35" t="s">
        <v>85</v>
      </c>
      <c r="C69" s="32">
        <v>107188000000</v>
      </c>
      <c r="D69" s="32">
        <v>103924000000</v>
      </c>
      <c r="E69" s="32">
        <v>3264000000</v>
      </c>
      <c r="F69" s="32">
        <v>0</v>
      </c>
      <c r="G69" s="32">
        <v>3264000000</v>
      </c>
      <c r="H69" s="32">
        <v>0</v>
      </c>
      <c r="I69" s="32">
        <v>3264000000</v>
      </c>
      <c r="J69" s="32">
        <v>0</v>
      </c>
      <c r="K69" s="32">
        <v>161266830266</v>
      </c>
      <c r="L69" s="32">
        <v>103924000000</v>
      </c>
      <c r="M69" s="32">
        <v>57342830266</v>
      </c>
      <c r="N69" s="32">
        <v>0</v>
      </c>
      <c r="O69" s="32">
        <v>57342830266</v>
      </c>
      <c r="P69" s="32">
        <v>880000000</v>
      </c>
      <c r="Q69" s="32">
        <v>45158830266</v>
      </c>
      <c r="R69" s="32">
        <v>11304000000</v>
      </c>
      <c r="S69" s="33">
        <f t="shared" si="4"/>
        <v>150.45231767175432</v>
      </c>
      <c r="T69" s="33">
        <f t="shared" si="4"/>
        <v>100</v>
      </c>
      <c r="U69" s="33">
        <f t="shared" si="4"/>
        <v>1756.8269076593135</v>
      </c>
      <c r="V69" s="33">
        <f t="shared" si="4"/>
        <v>0</v>
      </c>
      <c r="W69" s="33">
        <f t="shared" si="4"/>
        <v>1756.8269076593135</v>
      </c>
      <c r="X69" s="33">
        <f t="shared" si="4"/>
        <v>0</v>
      </c>
      <c r="Y69" s="33">
        <f t="shared" si="4"/>
        <v>1383.5425939338234</v>
      </c>
      <c r="Z69" s="33">
        <f t="shared" si="3"/>
        <v>0</v>
      </c>
      <c r="AA69" s="34"/>
    </row>
    <row r="70" spans="1:27" ht="18.75">
      <c r="A70" s="30">
        <v>55</v>
      </c>
      <c r="B70" s="35" t="s">
        <v>86</v>
      </c>
      <c r="C70" s="32">
        <v>110894000000</v>
      </c>
      <c r="D70" s="32">
        <v>107473000000</v>
      </c>
      <c r="E70" s="32">
        <v>3421000000</v>
      </c>
      <c r="F70" s="32">
        <v>0</v>
      </c>
      <c r="G70" s="32">
        <v>3421000000</v>
      </c>
      <c r="H70" s="32">
        <v>0</v>
      </c>
      <c r="I70" s="32">
        <v>3421000000</v>
      </c>
      <c r="J70" s="32">
        <v>0</v>
      </c>
      <c r="K70" s="32">
        <v>196432612732</v>
      </c>
      <c r="L70" s="32">
        <v>107473000000</v>
      </c>
      <c r="M70" s="32">
        <v>88959612732</v>
      </c>
      <c r="N70" s="32">
        <v>0</v>
      </c>
      <c r="O70" s="32">
        <v>88959612732</v>
      </c>
      <c r="P70" s="32">
        <v>0</v>
      </c>
      <c r="Q70" s="32">
        <v>82489612732</v>
      </c>
      <c r="R70" s="32">
        <v>6470000000</v>
      </c>
      <c r="S70" s="33">
        <f t="shared" si="4"/>
        <v>177.1354741753386</v>
      </c>
      <c r="T70" s="33">
        <f t="shared" si="4"/>
        <v>100</v>
      </c>
      <c r="U70" s="33">
        <f t="shared" si="4"/>
        <v>2600.3979167494881</v>
      </c>
      <c r="V70" s="33">
        <f t="shared" si="4"/>
        <v>0</v>
      </c>
      <c r="W70" s="33">
        <f t="shared" si="4"/>
        <v>2600.3979167494881</v>
      </c>
      <c r="X70" s="33">
        <f t="shared" si="4"/>
        <v>0</v>
      </c>
      <c r="Y70" s="33">
        <f t="shared" si="4"/>
        <v>2411.2719301958491</v>
      </c>
      <c r="Z70" s="33">
        <f t="shared" si="3"/>
        <v>0</v>
      </c>
      <c r="AA70" s="34"/>
    </row>
    <row r="71" spans="1:27" ht="18.75">
      <c r="A71" s="30">
        <v>56</v>
      </c>
      <c r="B71" s="35" t="s">
        <v>87</v>
      </c>
      <c r="C71" s="32">
        <v>93982000000</v>
      </c>
      <c r="D71" s="32">
        <v>90288000000</v>
      </c>
      <c r="E71" s="32">
        <v>3694000000</v>
      </c>
      <c r="F71" s="32">
        <v>0</v>
      </c>
      <c r="G71" s="32">
        <v>3694000000</v>
      </c>
      <c r="H71" s="32">
        <v>0</v>
      </c>
      <c r="I71" s="32">
        <v>3694000000</v>
      </c>
      <c r="J71" s="32">
        <v>0</v>
      </c>
      <c r="K71" s="32">
        <v>144473428667</v>
      </c>
      <c r="L71" s="32">
        <v>90288000000</v>
      </c>
      <c r="M71" s="32">
        <v>54185428667</v>
      </c>
      <c r="N71" s="32">
        <v>0</v>
      </c>
      <c r="O71" s="32">
        <v>54185428667</v>
      </c>
      <c r="P71" s="32">
        <v>6210000000</v>
      </c>
      <c r="Q71" s="32">
        <v>39347714147</v>
      </c>
      <c r="R71" s="32">
        <v>8627714520</v>
      </c>
      <c r="S71" s="33">
        <f t="shared" si="4"/>
        <v>153.72457350024473</v>
      </c>
      <c r="T71" s="33">
        <f t="shared" si="4"/>
        <v>100</v>
      </c>
      <c r="U71" s="33">
        <f t="shared" si="4"/>
        <v>1466.8497202761234</v>
      </c>
      <c r="V71" s="33">
        <f t="shared" si="4"/>
        <v>0</v>
      </c>
      <c r="W71" s="33">
        <f t="shared" si="4"/>
        <v>1466.8497202761234</v>
      </c>
      <c r="X71" s="33">
        <f t="shared" si="4"/>
        <v>0</v>
      </c>
      <c r="Y71" s="33">
        <f t="shared" si="4"/>
        <v>1065.1790510828371</v>
      </c>
      <c r="Z71" s="33">
        <f t="shared" si="3"/>
        <v>0</v>
      </c>
      <c r="AA71" s="34"/>
    </row>
    <row r="72" spans="1:27" ht="18.75">
      <c r="A72" s="30">
        <v>57</v>
      </c>
      <c r="B72" s="35" t="s">
        <v>88</v>
      </c>
      <c r="C72" s="32">
        <v>124563000000</v>
      </c>
      <c r="D72" s="32">
        <v>120786000000</v>
      </c>
      <c r="E72" s="32">
        <v>3777000000</v>
      </c>
      <c r="F72" s="32">
        <v>0</v>
      </c>
      <c r="G72" s="32">
        <v>3777000000</v>
      </c>
      <c r="H72" s="32">
        <v>0</v>
      </c>
      <c r="I72" s="32">
        <v>3777000000</v>
      </c>
      <c r="J72" s="32">
        <v>0</v>
      </c>
      <c r="K72" s="32">
        <v>184641089845</v>
      </c>
      <c r="L72" s="32">
        <v>120785972840</v>
      </c>
      <c r="M72" s="32">
        <v>63855117005</v>
      </c>
      <c r="N72" s="32">
        <v>0</v>
      </c>
      <c r="O72" s="32">
        <v>63855117005</v>
      </c>
      <c r="P72" s="32">
        <v>7426000000</v>
      </c>
      <c r="Q72" s="32">
        <v>44144117005</v>
      </c>
      <c r="R72" s="32">
        <v>12285000000</v>
      </c>
      <c r="S72" s="33">
        <f t="shared" si="4"/>
        <v>148.23108775880479</v>
      </c>
      <c r="T72" s="33">
        <f t="shared" si="4"/>
        <v>99.999977513950284</v>
      </c>
      <c r="U72" s="33">
        <f t="shared" si="4"/>
        <v>1690.6305799576382</v>
      </c>
      <c r="V72" s="33">
        <f t="shared" si="4"/>
        <v>0</v>
      </c>
      <c r="W72" s="33">
        <f t="shared" si="4"/>
        <v>1690.6305799576382</v>
      </c>
      <c r="X72" s="33">
        <f t="shared" si="4"/>
        <v>0</v>
      </c>
      <c r="Y72" s="33">
        <f t="shared" si="4"/>
        <v>1168.76137159121</v>
      </c>
      <c r="Z72" s="33">
        <f t="shared" si="3"/>
        <v>0</v>
      </c>
      <c r="AA72" s="34"/>
    </row>
    <row r="73" spans="1:27" ht="18.75">
      <c r="A73" s="30">
        <v>58</v>
      </c>
      <c r="B73" s="35" t="s">
        <v>89</v>
      </c>
      <c r="C73" s="32">
        <v>163064000000</v>
      </c>
      <c r="D73" s="32">
        <v>150143000000</v>
      </c>
      <c r="E73" s="32">
        <v>12921000000</v>
      </c>
      <c r="F73" s="32">
        <v>0</v>
      </c>
      <c r="G73" s="32">
        <v>12921000000</v>
      </c>
      <c r="H73" s="32">
        <v>0</v>
      </c>
      <c r="I73" s="32">
        <v>12921000000</v>
      </c>
      <c r="J73" s="32">
        <v>0</v>
      </c>
      <c r="K73" s="32">
        <v>226918516000</v>
      </c>
      <c r="L73" s="32">
        <v>144631600000</v>
      </c>
      <c r="M73" s="32">
        <v>82286916000</v>
      </c>
      <c r="N73" s="32">
        <v>0</v>
      </c>
      <c r="O73" s="32">
        <v>82286916000</v>
      </c>
      <c r="P73" s="32">
        <v>46181702000</v>
      </c>
      <c r="Q73" s="32">
        <v>23642214000</v>
      </c>
      <c r="R73" s="32">
        <v>12463000000</v>
      </c>
      <c r="S73" s="33">
        <f t="shared" si="4"/>
        <v>139.15917431192662</v>
      </c>
      <c r="T73" s="33">
        <f t="shared" si="4"/>
        <v>96.329232798065846</v>
      </c>
      <c r="U73" s="33">
        <f t="shared" si="4"/>
        <v>636.84634316229392</v>
      </c>
      <c r="V73" s="33">
        <f t="shared" si="4"/>
        <v>0</v>
      </c>
      <c r="W73" s="33">
        <f t="shared" si="4"/>
        <v>636.84634316229392</v>
      </c>
      <c r="X73" s="33">
        <f t="shared" si="4"/>
        <v>0</v>
      </c>
      <c r="Y73" s="33">
        <f t="shared" si="4"/>
        <v>182.97511028558162</v>
      </c>
      <c r="Z73" s="33">
        <f t="shared" si="3"/>
        <v>0</v>
      </c>
      <c r="AA73" s="34"/>
    </row>
    <row r="74" spans="1:27" ht="18.75">
      <c r="A74" s="30">
        <v>59</v>
      </c>
      <c r="B74" s="35" t="s">
        <v>90</v>
      </c>
      <c r="C74" s="32">
        <v>134004000000</v>
      </c>
      <c r="D74" s="32">
        <v>117807000000</v>
      </c>
      <c r="E74" s="32">
        <v>16197000000</v>
      </c>
      <c r="F74" s="32">
        <v>0</v>
      </c>
      <c r="G74" s="32">
        <v>16197000000</v>
      </c>
      <c r="H74" s="32">
        <v>0</v>
      </c>
      <c r="I74" s="32">
        <v>16197000000</v>
      </c>
      <c r="J74" s="32">
        <v>0</v>
      </c>
      <c r="K74" s="32">
        <v>188299105510</v>
      </c>
      <c r="L74" s="32">
        <v>117806648000</v>
      </c>
      <c r="M74" s="32">
        <v>70492457510</v>
      </c>
      <c r="N74" s="32">
        <v>0</v>
      </c>
      <c r="O74" s="32">
        <v>70492457510</v>
      </c>
      <c r="P74" s="32">
        <v>88000000</v>
      </c>
      <c r="Q74" s="32">
        <v>61555457510</v>
      </c>
      <c r="R74" s="32">
        <v>8849000000</v>
      </c>
      <c r="S74" s="33">
        <f t="shared" si="4"/>
        <v>140.51752597683651</v>
      </c>
      <c r="T74" s="33">
        <f t="shared" si="4"/>
        <v>99.999701206210162</v>
      </c>
      <c r="U74" s="33">
        <f t="shared" si="4"/>
        <v>435.21922275730071</v>
      </c>
      <c r="V74" s="33">
        <f t="shared" si="4"/>
        <v>0</v>
      </c>
      <c r="W74" s="33">
        <f t="shared" si="4"/>
        <v>435.21922275730071</v>
      </c>
      <c r="X74" s="33">
        <f t="shared" si="4"/>
        <v>0</v>
      </c>
      <c r="Y74" s="33">
        <f t="shared" si="4"/>
        <v>380.04233814903995</v>
      </c>
      <c r="Z74" s="33">
        <f t="shared" si="3"/>
        <v>0</v>
      </c>
      <c r="AA74" s="34"/>
    </row>
    <row r="75" spans="1:27" ht="18.75">
      <c r="A75" s="30">
        <v>60</v>
      </c>
      <c r="B75" s="35" t="s">
        <v>91</v>
      </c>
      <c r="C75" s="32">
        <v>51547000000</v>
      </c>
      <c r="D75" s="32">
        <v>43888000000</v>
      </c>
      <c r="E75" s="32">
        <v>7659000000</v>
      </c>
      <c r="F75" s="32">
        <v>0</v>
      </c>
      <c r="G75" s="32">
        <v>7659000000</v>
      </c>
      <c r="H75" s="32">
        <v>0</v>
      </c>
      <c r="I75" s="32">
        <v>7659000000</v>
      </c>
      <c r="J75" s="32">
        <v>0</v>
      </c>
      <c r="K75" s="32">
        <v>87370980000</v>
      </c>
      <c r="L75" s="32">
        <v>43888027000</v>
      </c>
      <c r="M75" s="32">
        <v>43482953000</v>
      </c>
      <c r="N75" s="32">
        <v>0</v>
      </c>
      <c r="O75" s="32">
        <v>43482953000</v>
      </c>
      <c r="P75" s="32">
        <v>0</v>
      </c>
      <c r="Q75" s="32">
        <v>39019826000</v>
      </c>
      <c r="R75" s="32">
        <v>4463127000</v>
      </c>
      <c r="S75" s="33">
        <f t="shared" si="4"/>
        <v>169.4977011271267</v>
      </c>
      <c r="T75" s="33">
        <f t="shared" si="4"/>
        <v>100.00006152023333</v>
      </c>
      <c r="U75" s="33">
        <f t="shared" si="4"/>
        <v>567.73668886277585</v>
      </c>
      <c r="V75" s="33">
        <f t="shared" si="4"/>
        <v>0</v>
      </c>
      <c r="W75" s="33">
        <f t="shared" si="4"/>
        <v>567.73668886277585</v>
      </c>
      <c r="X75" s="33">
        <f t="shared" si="4"/>
        <v>0</v>
      </c>
      <c r="Y75" s="33">
        <f t="shared" si="4"/>
        <v>509.46371588980287</v>
      </c>
      <c r="Z75" s="33">
        <f t="shared" si="3"/>
        <v>0</v>
      </c>
      <c r="AA75" s="34"/>
    </row>
    <row r="76" spans="1:27" ht="18.75">
      <c r="A76" s="30">
        <v>61</v>
      </c>
      <c r="B76" s="35" t="s">
        <v>92</v>
      </c>
      <c r="C76" s="32">
        <v>96580343000</v>
      </c>
      <c r="D76" s="32">
        <v>88425343000</v>
      </c>
      <c r="E76" s="32">
        <v>8155000000</v>
      </c>
      <c r="F76" s="32">
        <v>0</v>
      </c>
      <c r="G76" s="32">
        <v>8155000000</v>
      </c>
      <c r="H76" s="32">
        <v>5768000000</v>
      </c>
      <c r="I76" s="32">
        <v>2387000000</v>
      </c>
      <c r="J76" s="32">
        <v>0</v>
      </c>
      <c r="K76" s="32">
        <v>147036032650</v>
      </c>
      <c r="L76" s="32">
        <v>88425343000</v>
      </c>
      <c r="M76" s="32">
        <v>58610689650</v>
      </c>
      <c r="N76" s="32">
        <v>0</v>
      </c>
      <c r="O76" s="32">
        <v>58610689650</v>
      </c>
      <c r="P76" s="32">
        <v>6926000000</v>
      </c>
      <c r="Q76" s="32">
        <v>36285689650</v>
      </c>
      <c r="R76" s="32">
        <v>15399000000</v>
      </c>
      <c r="S76" s="33">
        <f t="shared" si="4"/>
        <v>152.24219347616108</v>
      </c>
      <c r="T76" s="33">
        <f t="shared" si="4"/>
        <v>100</v>
      </c>
      <c r="U76" s="33">
        <f t="shared" si="4"/>
        <v>718.70864071122003</v>
      </c>
      <c r="V76" s="33">
        <f t="shared" si="4"/>
        <v>0</v>
      </c>
      <c r="W76" s="33">
        <f t="shared" si="4"/>
        <v>718.70864071122003</v>
      </c>
      <c r="X76" s="33">
        <f t="shared" si="4"/>
        <v>120.07628294036061</v>
      </c>
      <c r="Y76" s="33">
        <f t="shared" si="4"/>
        <v>1520.1378152492669</v>
      </c>
      <c r="Z76" s="33">
        <f t="shared" si="3"/>
        <v>0</v>
      </c>
      <c r="AA76" s="34"/>
    </row>
    <row r="77" spans="1:27" ht="18.75">
      <c r="A77" s="30">
        <v>62</v>
      </c>
      <c r="B77" s="35" t="s">
        <v>93</v>
      </c>
      <c r="C77" s="32">
        <v>48649000000</v>
      </c>
      <c r="D77" s="32">
        <v>47672000000</v>
      </c>
      <c r="E77" s="32">
        <v>977000000</v>
      </c>
      <c r="F77" s="32">
        <v>0</v>
      </c>
      <c r="G77" s="32">
        <v>977000000</v>
      </c>
      <c r="H77" s="32">
        <v>0</v>
      </c>
      <c r="I77" s="32">
        <v>977000000</v>
      </c>
      <c r="J77" s="32">
        <v>0</v>
      </c>
      <c r="K77" s="32">
        <v>87132624000</v>
      </c>
      <c r="L77" s="32">
        <v>47671661000</v>
      </c>
      <c r="M77" s="32">
        <v>39460963000</v>
      </c>
      <c r="N77" s="32">
        <v>0</v>
      </c>
      <c r="O77" s="32">
        <v>39460963000</v>
      </c>
      <c r="P77" s="32">
        <v>0</v>
      </c>
      <c r="Q77" s="32">
        <v>27562963000</v>
      </c>
      <c r="R77" s="32">
        <v>11898000000</v>
      </c>
      <c r="S77" s="33">
        <f t="shared" si="4"/>
        <v>179.1046557997081</v>
      </c>
      <c r="T77" s="33">
        <f t="shared" si="4"/>
        <v>99.999288890753476</v>
      </c>
      <c r="U77" s="33">
        <f t="shared" si="4"/>
        <v>4038.993142272262</v>
      </c>
      <c r="V77" s="33">
        <f t="shared" si="4"/>
        <v>0</v>
      </c>
      <c r="W77" s="33">
        <f t="shared" si="4"/>
        <v>4038.993142272262</v>
      </c>
      <c r="X77" s="33">
        <f t="shared" si="4"/>
        <v>0</v>
      </c>
      <c r="Y77" s="33">
        <f t="shared" si="4"/>
        <v>2821.1835209825999</v>
      </c>
      <c r="Z77" s="33">
        <f t="shared" si="3"/>
        <v>0</v>
      </c>
      <c r="AA77" s="34"/>
    </row>
    <row r="78" spans="1:27" ht="18.75">
      <c r="A78" s="30">
        <v>63</v>
      </c>
      <c r="B78" s="35" t="s">
        <v>94</v>
      </c>
      <c r="C78" s="32">
        <v>144441000000</v>
      </c>
      <c r="D78" s="32">
        <v>141297000000</v>
      </c>
      <c r="E78" s="32">
        <v>3144000000</v>
      </c>
      <c r="F78" s="32">
        <v>0</v>
      </c>
      <c r="G78" s="32">
        <v>3144000000</v>
      </c>
      <c r="H78" s="32">
        <v>0</v>
      </c>
      <c r="I78" s="32">
        <v>3144000000</v>
      </c>
      <c r="J78" s="32">
        <v>0</v>
      </c>
      <c r="K78" s="32">
        <v>195418313774</v>
      </c>
      <c r="L78" s="32">
        <v>141297000000</v>
      </c>
      <c r="M78" s="32">
        <v>54121313774</v>
      </c>
      <c r="N78" s="32">
        <v>0</v>
      </c>
      <c r="O78" s="32">
        <v>54121313774</v>
      </c>
      <c r="P78" s="32">
        <v>0</v>
      </c>
      <c r="Q78" s="32">
        <v>46739103574</v>
      </c>
      <c r="R78" s="32">
        <v>7382210200</v>
      </c>
      <c r="S78" s="33">
        <f t="shared" si="4"/>
        <v>135.29282805713058</v>
      </c>
      <c r="T78" s="33">
        <f t="shared" si="4"/>
        <v>100</v>
      </c>
      <c r="U78" s="33">
        <f t="shared" si="4"/>
        <v>1721.4158325063615</v>
      </c>
      <c r="V78" s="33">
        <f t="shared" si="4"/>
        <v>0</v>
      </c>
      <c r="W78" s="33">
        <f t="shared" si="4"/>
        <v>1721.4158325063615</v>
      </c>
      <c r="X78" s="33">
        <f t="shared" si="4"/>
        <v>0</v>
      </c>
      <c r="Y78" s="33">
        <f t="shared" si="4"/>
        <v>1486.6127090966922</v>
      </c>
      <c r="Z78" s="33">
        <f t="shared" si="3"/>
        <v>0</v>
      </c>
      <c r="AA78" s="34"/>
    </row>
    <row r="79" spans="1:27" ht="18.75">
      <c r="A79" s="30">
        <v>64</v>
      </c>
      <c r="B79" s="35" t="s">
        <v>95</v>
      </c>
      <c r="C79" s="32">
        <v>153971000000</v>
      </c>
      <c r="D79" s="32">
        <v>150149000000</v>
      </c>
      <c r="E79" s="32">
        <v>3822000000</v>
      </c>
      <c r="F79" s="32">
        <v>0</v>
      </c>
      <c r="G79" s="32">
        <v>3822000000</v>
      </c>
      <c r="H79" s="32">
        <v>0</v>
      </c>
      <c r="I79" s="32">
        <v>3822000000</v>
      </c>
      <c r="J79" s="32">
        <v>0</v>
      </c>
      <c r="K79" s="32">
        <v>235613722016</v>
      </c>
      <c r="L79" s="32">
        <v>150149000000</v>
      </c>
      <c r="M79" s="32">
        <v>85464722016</v>
      </c>
      <c r="N79" s="32">
        <v>0</v>
      </c>
      <c r="O79" s="32">
        <v>85464722016</v>
      </c>
      <c r="P79" s="32">
        <v>0</v>
      </c>
      <c r="Q79" s="32">
        <v>78174722016</v>
      </c>
      <c r="R79" s="32">
        <v>7290000000</v>
      </c>
      <c r="S79" s="33">
        <f t="shared" si="4"/>
        <v>153.02473973410576</v>
      </c>
      <c r="T79" s="33">
        <f t="shared" si="4"/>
        <v>100</v>
      </c>
      <c r="U79" s="33">
        <f t="shared" si="4"/>
        <v>2236.1256414442701</v>
      </c>
      <c r="V79" s="33">
        <f t="shared" si="4"/>
        <v>0</v>
      </c>
      <c r="W79" s="33">
        <f t="shared" si="4"/>
        <v>2236.1256414442701</v>
      </c>
      <c r="X79" s="33">
        <f t="shared" si="4"/>
        <v>0</v>
      </c>
      <c r="Y79" s="33">
        <f t="shared" si="4"/>
        <v>2045.3878078492935</v>
      </c>
      <c r="Z79" s="33">
        <f t="shared" si="3"/>
        <v>0</v>
      </c>
      <c r="AA79" s="34"/>
    </row>
    <row r="80" spans="1:27" ht="18.75">
      <c r="A80" s="30">
        <v>65</v>
      </c>
      <c r="B80" s="36" t="s">
        <v>96</v>
      </c>
      <c r="C80" s="32">
        <v>213316000000</v>
      </c>
      <c r="D80" s="32">
        <v>209812000000</v>
      </c>
      <c r="E80" s="32">
        <v>3504000000</v>
      </c>
      <c r="F80" s="32">
        <v>0</v>
      </c>
      <c r="G80" s="32">
        <v>3504000000</v>
      </c>
      <c r="H80" s="32">
        <v>0</v>
      </c>
      <c r="I80" s="32">
        <v>3504000000</v>
      </c>
      <c r="J80" s="32">
        <v>0</v>
      </c>
      <c r="K80" s="32">
        <v>268069894452</v>
      </c>
      <c r="L80" s="32">
        <v>209792000000</v>
      </c>
      <c r="M80" s="32">
        <v>58277894452</v>
      </c>
      <c r="N80" s="32">
        <v>0</v>
      </c>
      <c r="O80" s="32">
        <v>58277894452</v>
      </c>
      <c r="P80" s="32">
        <v>0</v>
      </c>
      <c r="Q80" s="32">
        <v>52703894452</v>
      </c>
      <c r="R80" s="32">
        <v>5574000000</v>
      </c>
      <c r="S80" s="33">
        <f t="shared" si="4"/>
        <v>125.66797354722571</v>
      </c>
      <c r="T80" s="33">
        <f t="shared" si="4"/>
        <v>99.990467656759392</v>
      </c>
      <c r="U80" s="33">
        <f t="shared" si="4"/>
        <v>1663.1819192922376</v>
      </c>
      <c r="V80" s="33">
        <f t="shared" si="4"/>
        <v>0</v>
      </c>
      <c r="W80" s="33">
        <f t="shared" si="4"/>
        <v>1663.1819192922376</v>
      </c>
      <c r="X80" s="33">
        <f t="shared" si="4"/>
        <v>0</v>
      </c>
      <c r="Y80" s="33">
        <f t="shared" si="4"/>
        <v>1504.1065768264839</v>
      </c>
      <c r="Z80" s="33">
        <f t="shared" si="3"/>
        <v>0</v>
      </c>
      <c r="AA80" s="34"/>
    </row>
    <row r="81" spans="1:27" ht="18.75">
      <c r="A81" s="30">
        <v>66</v>
      </c>
      <c r="B81" s="36" t="s">
        <v>97</v>
      </c>
      <c r="C81" s="32">
        <v>191829718000</v>
      </c>
      <c r="D81" s="32">
        <v>180395718000</v>
      </c>
      <c r="E81" s="32">
        <v>11434000000</v>
      </c>
      <c r="F81" s="32">
        <v>0</v>
      </c>
      <c r="G81" s="32">
        <v>11434000000</v>
      </c>
      <c r="H81" s="32">
        <v>0</v>
      </c>
      <c r="I81" s="32">
        <v>11434000000</v>
      </c>
      <c r="J81" s="32">
        <v>0</v>
      </c>
      <c r="K81" s="32">
        <v>291155883816</v>
      </c>
      <c r="L81" s="32">
        <v>179655419960</v>
      </c>
      <c r="M81" s="32">
        <v>111500463856</v>
      </c>
      <c r="N81" s="32">
        <v>0</v>
      </c>
      <c r="O81" s="32">
        <v>111500463856</v>
      </c>
      <c r="P81" s="32">
        <v>0</v>
      </c>
      <c r="Q81" s="32">
        <v>102162463856</v>
      </c>
      <c r="R81" s="32">
        <v>9338000000</v>
      </c>
      <c r="S81" s="33">
        <f t="shared" si="4"/>
        <v>151.77829944784676</v>
      </c>
      <c r="T81" s="33">
        <f t="shared" si="4"/>
        <v>99.589625492108411</v>
      </c>
      <c r="U81" s="33">
        <f t="shared" si="4"/>
        <v>975.16585495889456</v>
      </c>
      <c r="V81" s="33">
        <f t="shared" si="4"/>
        <v>0</v>
      </c>
      <c r="W81" s="33">
        <f t="shared" si="4"/>
        <v>975.16585495889456</v>
      </c>
      <c r="X81" s="33">
        <f t="shared" si="4"/>
        <v>0</v>
      </c>
      <c r="Y81" s="33">
        <f t="shared" si="4"/>
        <v>893.49714759489234</v>
      </c>
      <c r="Z81" s="33">
        <f t="shared" si="3"/>
        <v>0</v>
      </c>
      <c r="AA81" s="34"/>
    </row>
    <row r="82" spans="1:27" ht="18.75">
      <c r="A82" s="30">
        <v>67</v>
      </c>
      <c r="B82" s="36" t="s">
        <v>98</v>
      </c>
      <c r="C82" s="32">
        <v>72291000000</v>
      </c>
      <c r="D82" s="32">
        <v>68498000000</v>
      </c>
      <c r="E82" s="32">
        <v>3793000000</v>
      </c>
      <c r="F82" s="32">
        <v>0</v>
      </c>
      <c r="G82" s="32">
        <v>3793000000</v>
      </c>
      <c r="H82" s="32">
        <v>0</v>
      </c>
      <c r="I82" s="32">
        <v>3793000000</v>
      </c>
      <c r="J82" s="32">
        <v>0</v>
      </c>
      <c r="K82" s="32">
        <v>111229559050</v>
      </c>
      <c r="L82" s="32">
        <v>68223073999.999992</v>
      </c>
      <c r="M82" s="32">
        <v>43006485050</v>
      </c>
      <c r="N82" s="32">
        <v>0</v>
      </c>
      <c r="O82" s="32">
        <v>43006485050</v>
      </c>
      <c r="P82" s="32">
        <v>0</v>
      </c>
      <c r="Q82" s="32">
        <v>39448485050</v>
      </c>
      <c r="R82" s="32">
        <v>3558000000</v>
      </c>
      <c r="S82" s="33">
        <f t="shared" si="4"/>
        <v>153.86363316318767</v>
      </c>
      <c r="T82" s="33">
        <f t="shared" si="4"/>
        <v>99.59863645653887</v>
      </c>
      <c r="U82" s="33">
        <f t="shared" si="4"/>
        <v>1133.8382559978909</v>
      </c>
      <c r="V82" s="33">
        <f t="shared" si="4"/>
        <v>0</v>
      </c>
      <c r="W82" s="33">
        <f t="shared" si="4"/>
        <v>1133.8382559978909</v>
      </c>
      <c r="X82" s="33">
        <f t="shared" si="4"/>
        <v>0</v>
      </c>
      <c r="Y82" s="33">
        <f t="shared" si="4"/>
        <v>1040.0338795148957</v>
      </c>
      <c r="Z82" s="33">
        <f t="shared" si="3"/>
        <v>0</v>
      </c>
      <c r="AA82" s="34"/>
    </row>
    <row r="83" spans="1:27" ht="18.75">
      <c r="A83" s="30">
        <v>68</v>
      </c>
      <c r="B83" s="36" t="s">
        <v>99</v>
      </c>
      <c r="C83" s="32">
        <v>188153000000</v>
      </c>
      <c r="D83" s="32">
        <v>179726000000</v>
      </c>
      <c r="E83" s="32">
        <v>8427000000</v>
      </c>
      <c r="F83" s="32">
        <v>0</v>
      </c>
      <c r="G83" s="32">
        <v>8427000000</v>
      </c>
      <c r="H83" s="32">
        <v>0</v>
      </c>
      <c r="I83" s="32">
        <v>8427000000</v>
      </c>
      <c r="J83" s="32">
        <v>0</v>
      </c>
      <c r="K83" s="32">
        <v>245736966345</v>
      </c>
      <c r="L83" s="32">
        <v>178722997000</v>
      </c>
      <c r="M83" s="32">
        <v>67013969345.000008</v>
      </c>
      <c r="N83" s="32">
        <v>0</v>
      </c>
      <c r="O83" s="32">
        <v>67013969345.000008</v>
      </c>
      <c r="P83" s="32">
        <v>0</v>
      </c>
      <c r="Q83" s="32">
        <v>61288969345.000008</v>
      </c>
      <c r="R83" s="32">
        <v>5725000000</v>
      </c>
      <c r="S83" s="33">
        <f t="shared" si="4"/>
        <v>130.6048621839673</v>
      </c>
      <c r="T83" s="33">
        <f t="shared" si="4"/>
        <v>99.441926599379059</v>
      </c>
      <c r="U83" s="33">
        <f t="shared" si="4"/>
        <v>795.22925531031217</v>
      </c>
      <c r="V83" s="33">
        <f t="shared" si="4"/>
        <v>0</v>
      </c>
      <c r="W83" s="33">
        <f t="shared" si="4"/>
        <v>795.22925531031217</v>
      </c>
      <c r="X83" s="33">
        <f t="shared" si="4"/>
        <v>0</v>
      </c>
      <c r="Y83" s="33">
        <f t="shared" si="4"/>
        <v>727.29286038922521</v>
      </c>
      <c r="Z83" s="33">
        <f t="shared" si="3"/>
        <v>0</v>
      </c>
      <c r="AA83" s="34"/>
    </row>
    <row r="84" spans="1:27" ht="18.75">
      <c r="A84" s="30">
        <v>69</v>
      </c>
      <c r="B84" s="36" t="s">
        <v>100</v>
      </c>
      <c r="C84" s="32">
        <v>302921000000</v>
      </c>
      <c r="D84" s="32">
        <v>28269000000</v>
      </c>
      <c r="E84" s="32">
        <v>274652000000</v>
      </c>
      <c r="F84" s="32">
        <v>0</v>
      </c>
      <c r="G84" s="32">
        <v>274652000000</v>
      </c>
      <c r="H84" s="32">
        <v>270000000</v>
      </c>
      <c r="I84" s="32">
        <v>273434000000</v>
      </c>
      <c r="J84" s="32">
        <v>948000000</v>
      </c>
      <c r="K84" s="32">
        <v>551184550640</v>
      </c>
      <c r="L84" s="32">
        <v>26033000000</v>
      </c>
      <c r="M84" s="32">
        <v>525151550640</v>
      </c>
      <c r="N84" s="32">
        <v>0</v>
      </c>
      <c r="O84" s="32">
        <v>525151550640</v>
      </c>
      <c r="P84" s="32">
        <v>0</v>
      </c>
      <c r="Q84" s="32">
        <v>523557550640</v>
      </c>
      <c r="R84" s="32">
        <v>1594000000</v>
      </c>
      <c r="S84" s="33">
        <f t="shared" si="4"/>
        <v>181.95653343280921</v>
      </c>
      <c r="T84" s="33">
        <f t="shared" si="4"/>
        <v>92.090275566875377</v>
      </c>
      <c r="U84" s="33">
        <f t="shared" si="4"/>
        <v>191.20616294073955</v>
      </c>
      <c r="V84" s="33">
        <f t="shared" si="4"/>
        <v>0</v>
      </c>
      <c r="W84" s="33">
        <f t="shared" si="4"/>
        <v>191.20616294073955</v>
      </c>
      <c r="X84" s="33">
        <f t="shared" si="4"/>
        <v>0</v>
      </c>
      <c r="Y84" s="33">
        <f t="shared" si="4"/>
        <v>191.47492654168829</v>
      </c>
      <c r="Z84" s="33">
        <f t="shared" si="3"/>
        <v>168.14345991561183</v>
      </c>
      <c r="AA84" s="34"/>
    </row>
    <row r="85" spans="1:27" ht="18.75">
      <c r="A85" s="30">
        <v>70</v>
      </c>
      <c r="B85" s="36" t="s">
        <v>101</v>
      </c>
      <c r="C85" s="32">
        <v>143000000000</v>
      </c>
      <c r="D85" s="32">
        <v>15122000000</v>
      </c>
      <c r="E85" s="32">
        <v>127878000000</v>
      </c>
      <c r="F85" s="32">
        <v>0</v>
      </c>
      <c r="G85" s="32">
        <v>127878000000</v>
      </c>
      <c r="H85" s="32">
        <v>10000000000</v>
      </c>
      <c r="I85" s="32">
        <v>117638000000</v>
      </c>
      <c r="J85" s="32">
        <v>240000000</v>
      </c>
      <c r="K85" s="32">
        <v>242917661459</v>
      </c>
      <c r="L85" s="32">
        <v>15122000000</v>
      </c>
      <c r="M85" s="32">
        <v>227795661459</v>
      </c>
      <c r="N85" s="32">
        <v>0</v>
      </c>
      <c r="O85" s="32">
        <v>227795661459</v>
      </c>
      <c r="P85" s="32">
        <v>10000000000</v>
      </c>
      <c r="Q85" s="32">
        <v>217555661459</v>
      </c>
      <c r="R85" s="32">
        <v>240000000</v>
      </c>
      <c r="S85" s="33">
        <f t="shared" si="4"/>
        <v>169.87249053076923</v>
      </c>
      <c r="T85" s="33">
        <f t="shared" si="4"/>
        <v>100</v>
      </c>
      <c r="U85" s="33">
        <f t="shared" si="4"/>
        <v>178.13514557547037</v>
      </c>
      <c r="V85" s="33">
        <f t="shared" si="4"/>
        <v>0</v>
      </c>
      <c r="W85" s="33">
        <f t="shared" si="4"/>
        <v>178.13514557547037</v>
      </c>
      <c r="X85" s="33">
        <f t="shared" si="4"/>
        <v>100</v>
      </c>
      <c r="Y85" s="33">
        <f t="shared" si="4"/>
        <v>184.93655235468131</v>
      </c>
      <c r="Z85" s="33">
        <f t="shared" si="3"/>
        <v>100</v>
      </c>
      <c r="AA85" s="34"/>
    </row>
    <row r="86" spans="1:27" ht="18.75">
      <c r="A86" s="30">
        <v>71</v>
      </c>
      <c r="B86" s="36" t="s">
        <v>102</v>
      </c>
      <c r="C86" s="32">
        <v>78607000000</v>
      </c>
      <c r="D86" s="32">
        <v>13042000000</v>
      </c>
      <c r="E86" s="32">
        <v>65565000000</v>
      </c>
      <c r="F86" s="32">
        <v>0</v>
      </c>
      <c r="G86" s="32">
        <v>65565000000</v>
      </c>
      <c r="H86" s="32">
        <v>0</v>
      </c>
      <c r="I86" s="32">
        <v>65565000000</v>
      </c>
      <c r="J86" s="32">
        <v>0</v>
      </c>
      <c r="K86" s="32">
        <v>173511249000</v>
      </c>
      <c r="L86" s="32">
        <v>13042000000</v>
      </c>
      <c r="M86" s="32">
        <v>160469249000</v>
      </c>
      <c r="N86" s="32">
        <v>0</v>
      </c>
      <c r="O86" s="32">
        <v>160469249000</v>
      </c>
      <c r="P86" s="32">
        <v>0</v>
      </c>
      <c r="Q86" s="32">
        <v>160469249000</v>
      </c>
      <c r="R86" s="32">
        <v>0</v>
      </c>
      <c r="S86" s="33">
        <f t="shared" si="4"/>
        <v>220.73256707417914</v>
      </c>
      <c r="T86" s="33">
        <f t="shared" si="4"/>
        <v>100</v>
      </c>
      <c r="U86" s="33">
        <f t="shared" si="4"/>
        <v>244.74833981545032</v>
      </c>
      <c r="V86" s="33">
        <f t="shared" si="4"/>
        <v>0</v>
      </c>
      <c r="W86" s="33">
        <f t="shared" si="4"/>
        <v>244.74833981545032</v>
      </c>
      <c r="X86" s="33">
        <f t="shared" si="4"/>
        <v>0</v>
      </c>
      <c r="Y86" s="33">
        <f t="shared" si="4"/>
        <v>244.74833981545032</v>
      </c>
      <c r="Z86" s="33">
        <f t="shared" si="3"/>
        <v>0</v>
      </c>
      <c r="AA86" s="34"/>
    </row>
    <row r="87" spans="1:27" ht="18.75">
      <c r="A87" s="30">
        <v>72</v>
      </c>
      <c r="B87" s="36" t="s">
        <v>103</v>
      </c>
      <c r="C87" s="32">
        <v>113608000000</v>
      </c>
      <c r="D87" s="32">
        <v>8698000000</v>
      </c>
      <c r="E87" s="32">
        <v>104910000000</v>
      </c>
      <c r="F87" s="32">
        <v>0</v>
      </c>
      <c r="G87" s="32">
        <v>104910000000</v>
      </c>
      <c r="H87" s="32">
        <v>0</v>
      </c>
      <c r="I87" s="32">
        <v>104100000000</v>
      </c>
      <c r="J87" s="32">
        <v>810000000</v>
      </c>
      <c r="K87" s="32">
        <v>220082159757</v>
      </c>
      <c r="L87" s="32">
        <v>8698000000</v>
      </c>
      <c r="M87" s="32">
        <v>211384159757</v>
      </c>
      <c r="N87" s="32">
        <v>0</v>
      </c>
      <c r="O87" s="32">
        <v>211384159757</v>
      </c>
      <c r="P87" s="32">
        <v>4449000000</v>
      </c>
      <c r="Q87" s="32">
        <v>204930159757</v>
      </c>
      <c r="R87" s="32">
        <v>2005000000</v>
      </c>
      <c r="S87" s="33">
        <f t="shared" si="4"/>
        <v>193.72065326121398</v>
      </c>
      <c r="T87" s="33">
        <f t="shared" si="4"/>
        <v>100</v>
      </c>
      <c r="U87" s="33">
        <f t="shared" si="4"/>
        <v>201.49095391955009</v>
      </c>
      <c r="V87" s="33">
        <f t="shared" si="4"/>
        <v>0</v>
      </c>
      <c r="W87" s="33">
        <f t="shared" si="4"/>
        <v>201.49095391955009</v>
      </c>
      <c r="X87" s="33">
        <f t="shared" si="4"/>
        <v>0</v>
      </c>
      <c r="Y87" s="33">
        <f t="shared" si="4"/>
        <v>196.8589430902978</v>
      </c>
      <c r="Z87" s="33">
        <f t="shared" si="3"/>
        <v>247.53086419753086</v>
      </c>
      <c r="AA87" s="34"/>
    </row>
    <row r="88" spans="1:27" ht="18.75">
      <c r="A88" s="30">
        <v>73</v>
      </c>
      <c r="B88" s="36" t="s">
        <v>104</v>
      </c>
      <c r="C88" s="32">
        <v>125391000000</v>
      </c>
      <c r="D88" s="32">
        <v>9272000000</v>
      </c>
      <c r="E88" s="32">
        <v>116119000000</v>
      </c>
      <c r="F88" s="32">
        <v>0</v>
      </c>
      <c r="G88" s="32">
        <v>116119000000</v>
      </c>
      <c r="H88" s="32">
        <v>0</v>
      </c>
      <c r="I88" s="32">
        <v>116119000000</v>
      </c>
      <c r="J88" s="32">
        <v>0</v>
      </c>
      <c r="K88" s="32">
        <v>205621424000</v>
      </c>
      <c r="L88" s="32">
        <v>9272000000</v>
      </c>
      <c r="M88" s="32">
        <v>196349424000</v>
      </c>
      <c r="N88" s="32">
        <v>0</v>
      </c>
      <c r="O88" s="32">
        <v>196349424000</v>
      </c>
      <c r="P88" s="32">
        <v>0</v>
      </c>
      <c r="Q88" s="32">
        <v>196349424000</v>
      </c>
      <c r="R88" s="32">
        <v>0</v>
      </c>
      <c r="S88" s="33">
        <f t="shared" si="4"/>
        <v>163.98419663293217</v>
      </c>
      <c r="T88" s="33">
        <f t="shared" si="4"/>
        <v>100</v>
      </c>
      <c r="U88" s="33">
        <f t="shared" si="4"/>
        <v>169.09327844711029</v>
      </c>
      <c r="V88" s="33">
        <f t="shared" si="4"/>
        <v>0</v>
      </c>
      <c r="W88" s="33">
        <f t="shared" si="4"/>
        <v>169.09327844711029</v>
      </c>
      <c r="X88" s="33">
        <f t="shared" si="4"/>
        <v>0</v>
      </c>
      <c r="Y88" s="33">
        <f t="shared" si="4"/>
        <v>169.09327844711029</v>
      </c>
      <c r="Z88" s="33">
        <f t="shared" si="3"/>
        <v>0</v>
      </c>
      <c r="AA88" s="34"/>
    </row>
    <row r="89" spans="1:27" ht="18.75">
      <c r="A89" s="30">
        <v>74</v>
      </c>
      <c r="B89" s="36" t="s">
        <v>105</v>
      </c>
      <c r="C89" s="32">
        <v>64988000000</v>
      </c>
      <c r="D89" s="32">
        <v>11529000000</v>
      </c>
      <c r="E89" s="32">
        <v>53459000000</v>
      </c>
      <c r="F89" s="32">
        <v>0</v>
      </c>
      <c r="G89" s="32">
        <v>53459000000</v>
      </c>
      <c r="H89" s="32">
        <v>0</v>
      </c>
      <c r="I89" s="32">
        <v>53459000000</v>
      </c>
      <c r="J89" s="32">
        <v>0</v>
      </c>
      <c r="K89" s="32">
        <v>161457568000</v>
      </c>
      <c r="L89" s="32">
        <v>11529000000</v>
      </c>
      <c r="M89" s="32">
        <v>149928568000</v>
      </c>
      <c r="N89" s="32">
        <v>0</v>
      </c>
      <c r="O89" s="32">
        <v>149928568000</v>
      </c>
      <c r="P89" s="32">
        <v>0</v>
      </c>
      <c r="Q89" s="32">
        <v>119421349000</v>
      </c>
      <c r="R89" s="32">
        <v>30507219000</v>
      </c>
      <c r="S89" s="33">
        <f t="shared" si="4"/>
        <v>248.4421246999446</v>
      </c>
      <c r="T89" s="33">
        <f t="shared" si="4"/>
        <v>100</v>
      </c>
      <c r="U89" s="33">
        <f t="shared" si="4"/>
        <v>280.45524233524759</v>
      </c>
      <c r="V89" s="33">
        <f t="shared" si="4"/>
        <v>0</v>
      </c>
      <c r="W89" s="33">
        <f t="shared" si="4"/>
        <v>280.45524233524759</v>
      </c>
      <c r="X89" s="33">
        <f t="shared" si="4"/>
        <v>0</v>
      </c>
      <c r="Y89" s="33">
        <f t="shared" si="4"/>
        <v>223.38866982173252</v>
      </c>
      <c r="Z89" s="33">
        <f t="shared" si="3"/>
        <v>0</v>
      </c>
      <c r="AA89" s="34"/>
    </row>
    <row r="90" spans="1:27" ht="18.75">
      <c r="A90" s="30">
        <v>75</v>
      </c>
      <c r="B90" s="36" t="s">
        <v>106</v>
      </c>
      <c r="C90" s="32">
        <v>152699000000</v>
      </c>
      <c r="D90" s="32">
        <v>30591000000</v>
      </c>
      <c r="E90" s="32">
        <v>122108000000</v>
      </c>
      <c r="F90" s="32">
        <v>0</v>
      </c>
      <c r="G90" s="32">
        <v>122108000000</v>
      </c>
      <c r="H90" s="32">
        <v>550000000</v>
      </c>
      <c r="I90" s="32">
        <v>117849000000</v>
      </c>
      <c r="J90" s="32">
        <v>3709000000</v>
      </c>
      <c r="K90" s="32">
        <v>303564287194</v>
      </c>
      <c r="L90" s="32">
        <v>29888396135</v>
      </c>
      <c r="M90" s="32">
        <v>273675891058.99997</v>
      </c>
      <c r="N90" s="32">
        <v>0</v>
      </c>
      <c r="O90" s="32">
        <v>273675891058.99997</v>
      </c>
      <c r="P90" s="32">
        <v>550000000</v>
      </c>
      <c r="Q90" s="32">
        <v>271083000000</v>
      </c>
      <c r="R90" s="32">
        <v>2042891058.9999723</v>
      </c>
      <c r="S90" s="33">
        <f t="shared" si="4"/>
        <v>198.799132406892</v>
      </c>
      <c r="T90" s="33">
        <f t="shared" si="4"/>
        <v>97.703233418325652</v>
      </c>
      <c r="U90" s="33">
        <f t="shared" si="4"/>
        <v>224.12609416172566</v>
      </c>
      <c r="V90" s="33">
        <f t="shared" si="4"/>
        <v>0</v>
      </c>
      <c r="W90" s="33">
        <f t="shared" si="4"/>
        <v>224.12609416172566</v>
      </c>
      <c r="X90" s="33">
        <f t="shared" si="4"/>
        <v>100</v>
      </c>
      <c r="Y90" s="33">
        <f t="shared" si="4"/>
        <v>230.02571086729628</v>
      </c>
      <c r="Z90" s="33">
        <f t="shared" si="3"/>
        <v>55.07929520086202</v>
      </c>
      <c r="AA90" s="34"/>
    </row>
    <row r="91" spans="1:27" ht="18.75">
      <c r="A91" s="30">
        <v>76</v>
      </c>
      <c r="B91" s="36" t="s">
        <v>107</v>
      </c>
      <c r="C91" s="32">
        <v>103215000000</v>
      </c>
      <c r="D91" s="32">
        <v>18021000000</v>
      </c>
      <c r="E91" s="32">
        <v>85194000000</v>
      </c>
      <c r="F91" s="32">
        <v>0</v>
      </c>
      <c r="G91" s="32">
        <v>85194000000</v>
      </c>
      <c r="H91" s="32">
        <v>900000000</v>
      </c>
      <c r="I91" s="32">
        <v>81564000000</v>
      </c>
      <c r="J91" s="32">
        <v>2730000000</v>
      </c>
      <c r="K91" s="32">
        <v>187755104955</v>
      </c>
      <c r="L91" s="32">
        <v>17944000000</v>
      </c>
      <c r="M91" s="32">
        <v>169811104955</v>
      </c>
      <c r="N91" s="32">
        <v>0</v>
      </c>
      <c r="O91" s="32">
        <v>169811104955</v>
      </c>
      <c r="P91" s="32">
        <v>3644500000</v>
      </c>
      <c r="Q91" s="32">
        <v>164623604955</v>
      </c>
      <c r="R91" s="32">
        <v>1543000000</v>
      </c>
      <c r="S91" s="33">
        <f t="shared" si="4"/>
        <v>181.90680129341666</v>
      </c>
      <c r="T91" s="33">
        <f t="shared" si="4"/>
        <v>99.572720714721726</v>
      </c>
      <c r="U91" s="33">
        <f t="shared" si="4"/>
        <v>199.32284545273143</v>
      </c>
      <c r="V91" s="33">
        <f t="shared" si="4"/>
        <v>0</v>
      </c>
      <c r="W91" s="33">
        <f t="shared" si="4"/>
        <v>199.32284545273143</v>
      </c>
      <c r="X91" s="33">
        <f t="shared" si="4"/>
        <v>404.9444444444444</v>
      </c>
      <c r="Y91" s="33">
        <f t="shared" si="4"/>
        <v>201.83365817640134</v>
      </c>
      <c r="Z91" s="33">
        <f t="shared" si="3"/>
        <v>56.520146520146518</v>
      </c>
      <c r="AA91" s="34"/>
    </row>
    <row r="92" spans="1:27" ht="18.75">
      <c r="A92" s="30">
        <v>77</v>
      </c>
      <c r="B92" s="36" t="s">
        <v>108</v>
      </c>
      <c r="C92" s="32">
        <v>144665000000</v>
      </c>
      <c r="D92" s="32">
        <v>18932000000</v>
      </c>
      <c r="E92" s="32">
        <v>125733000000</v>
      </c>
      <c r="F92" s="32">
        <v>0</v>
      </c>
      <c r="G92" s="32">
        <v>125733000000</v>
      </c>
      <c r="H92" s="32">
        <v>0</v>
      </c>
      <c r="I92" s="32">
        <v>125733000000</v>
      </c>
      <c r="J92" s="32">
        <v>0</v>
      </c>
      <c r="K92" s="32">
        <v>264820193000</v>
      </c>
      <c r="L92" s="32">
        <v>18932000000</v>
      </c>
      <c r="M92" s="32">
        <v>245888193000</v>
      </c>
      <c r="N92" s="32">
        <v>0</v>
      </c>
      <c r="O92" s="32">
        <v>245888193000</v>
      </c>
      <c r="P92" s="32">
        <v>830000000</v>
      </c>
      <c r="Q92" s="32">
        <v>239119949211</v>
      </c>
      <c r="R92" s="32">
        <v>5938243789</v>
      </c>
      <c r="S92" s="33">
        <f t="shared" si="4"/>
        <v>183.05754190716485</v>
      </c>
      <c r="T92" s="33">
        <f t="shared" si="4"/>
        <v>100</v>
      </c>
      <c r="U92" s="33">
        <f t="shared" si="4"/>
        <v>195.56376846174035</v>
      </c>
      <c r="V92" s="33">
        <f t="shared" si="4"/>
        <v>0</v>
      </c>
      <c r="W92" s="33">
        <f t="shared" si="4"/>
        <v>195.56376846174035</v>
      </c>
      <c r="X92" s="33">
        <f t="shared" si="4"/>
        <v>0</v>
      </c>
      <c r="Y92" s="33">
        <f t="shared" si="4"/>
        <v>190.18073951229988</v>
      </c>
      <c r="Z92" s="33">
        <f t="shared" si="3"/>
        <v>0</v>
      </c>
      <c r="AA92" s="34"/>
    </row>
    <row r="93" spans="1:27" ht="18.75">
      <c r="A93" s="30">
        <v>78</v>
      </c>
      <c r="B93" s="36" t="s">
        <v>109</v>
      </c>
      <c r="C93" s="32">
        <v>78465000000</v>
      </c>
      <c r="D93" s="32">
        <v>9890000000</v>
      </c>
      <c r="E93" s="32">
        <v>68575000000</v>
      </c>
      <c r="F93" s="32">
        <v>0</v>
      </c>
      <c r="G93" s="32">
        <v>68575000000</v>
      </c>
      <c r="H93" s="32">
        <v>0</v>
      </c>
      <c r="I93" s="32">
        <v>67105000000</v>
      </c>
      <c r="J93" s="32">
        <v>1470000000</v>
      </c>
      <c r="K93" s="32">
        <v>147267924000</v>
      </c>
      <c r="L93" s="32">
        <v>9890000000</v>
      </c>
      <c r="M93" s="32">
        <v>137377924000</v>
      </c>
      <c r="N93" s="32">
        <v>0</v>
      </c>
      <c r="O93" s="32">
        <v>137377924000</v>
      </c>
      <c r="P93" s="32">
        <v>3525000000</v>
      </c>
      <c r="Q93" s="32">
        <v>131602924000</v>
      </c>
      <c r="R93" s="32">
        <v>2250000000</v>
      </c>
      <c r="S93" s="33">
        <f t="shared" si="4"/>
        <v>187.68613267061747</v>
      </c>
      <c r="T93" s="33">
        <f t="shared" si="4"/>
        <v>100</v>
      </c>
      <c r="U93" s="33">
        <f t="shared" si="4"/>
        <v>200.33237185563252</v>
      </c>
      <c r="V93" s="33">
        <f t="shared" si="4"/>
        <v>0</v>
      </c>
      <c r="W93" s="33">
        <f t="shared" si="4"/>
        <v>200.33237185563252</v>
      </c>
      <c r="X93" s="33">
        <f t="shared" si="4"/>
        <v>0</v>
      </c>
      <c r="Y93" s="33">
        <f t="shared" si="4"/>
        <v>196.11493033306013</v>
      </c>
      <c r="Z93" s="33">
        <f t="shared" si="3"/>
        <v>153.0612244897959</v>
      </c>
      <c r="AA93" s="34"/>
    </row>
    <row r="94" spans="1:27" ht="18.75">
      <c r="A94" s="30">
        <v>79</v>
      </c>
      <c r="B94" s="36" t="s">
        <v>110</v>
      </c>
      <c r="C94" s="32">
        <v>66906000000</v>
      </c>
      <c r="D94" s="32">
        <v>8907000000</v>
      </c>
      <c r="E94" s="32">
        <v>57999000000</v>
      </c>
      <c r="F94" s="32">
        <v>0</v>
      </c>
      <c r="G94" s="32">
        <v>57999000000</v>
      </c>
      <c r="H94" s="32">
        <v>0</v>
      </c>
      <c r="I94" s="32">
        <v>57779000000</v>
      </c>
      <c r="J94" s="32">
        <v>220000000</v>
      </c>
      <c r="K94" s="32">
        <v>128613352366</v>
      </c>
      <c r="L94" s="32">
        <v>8907000000</v>
      </c>
      <c r="M94" s="32">
        <v>119706352366</v>
      </c>
      <c r="N94" s="32">
        <v>0</v>
      </c>
      <c r="O94" s="32">
        <v>119706352366</v>
      </c>
      <c r="P94" s="32">
        <v>5700000000</v>
      </c>
      <c r="Q94" s="32">
        <v>113681352366</v>
      </c>
      <c r="R94" s="32">
        <v>325000000</v>
      </c>
      <c r="S94" s="33">
        <f t="shared" si="4"/>
        <v>192.22992312498133</v>
      </c>
      <c r="T94" s="33">
        <f t="shared" si="4"/>
        <v>100</v>
      </c>
      <c r="U94" s="33">
        <f t="shared" si="4"/>
        <v>206.39382121415886</v>
      </c>
      <c r="V94" s="33">
        <f t="shared" si="4"/>
        <v>0</v>
      </c>
      <c r="W94" s="33">
        <f t="shared" si="4"/>
        <v>206.39382121415886</v>
      </c>
      <c r="X94" s="33">
        <f t="shared" si="4"/>
        <v>0</v>
      </c>
      <c r="Y94" s="33">
        <f t="shared" si="4"/>
        <v>196.7520247252462</v>
      </c>
      <c r="Z94" s="33">
        <f t="shared" si="3"/>
        <v>147.72727272727272</v>
      </c>
      <c r="AA94" s="34"/>
    </row>
    <row r="95" spans="1:27" ht="18.75">
      <c r="A95" s="30">
        <v>80</v>
      </c>
      <c r="B95" s="36" t="s">
        <v>111</v>
      </c>
      <c r="C95" s="32">
        <v>83359000000</v>
      </c>
      <c r="D95" s="32">
        <v>15664000000</v>
      </c>
      <c r="E95" s="32">
        <v>67695000000</v>
      </c>
      <c r="F95" s="32">
        <v>0</v>
      </c>
      <c r="G95" s="32">
        <v>67695000000</v>
      </c>
      <c r="H95" s="32">
        <v>0</v>
      </c>
      <c r="I95" s="32">
        <v>67375000000</v>
      </c>
      <c r="J95" s="32">
        <v>320000000</v>
      </c>
      <c r="K95" s="32">
        <v>138061977000</v>
      </c>
      <c r="L95" s="32">
        <v>15664000000</v>
      </c>
      <c r="M95" s="32">
        <v>122397977000</v>
      </c>
      <c r="N95" s="32">
        <v>0</v>
      </c>
      <c r="O95" s="32">
        <v>122397977000</v>
      </c>
      <c r="P95" s="32">
        <v>0</v>
      </c>
      <c r="Q95" s="32">
        <v>122077977000</v>
      </c>
      <c r="R95" s="32">
        <v>320000000</v>
      </c>
      <c r="S95" s="33">
        <f t="shared" si="4"/>
        <v>165.62336040499525</v>
      </c>
      <c r="T95" s="33">
        <f t="shared" si="4"/>
        <v>100</v>
      </c>
      <c r="U95" s="33">
        <f t="shared" si="4"/>
        <v>180.80800206809957</v>
      </c>
      <c r="V95" s="33">
        <f t="shared" si="4"/>
        <v>0</v>
      </c>
      <c r="W95" s="33">
        <f t="shared" si="4"/>
        <v>180.80800206809957</v>
      </c>
      <c r="X95" s="33">
        <f t="shared" si="4"/>
        <v>0</v>
      </c>
      <c r="Y95" s="33">
        <f t="shared" si="4"/>
        <v>181.19180259740259</v>
      </c>
      <c r="Z95" s="33">
        <f t="shared" si="3"/>
        <v>100</v>
      </c>
      <c r="AA95" s="34"/>
    </row>
    <row r="96" spans="1:27" ht="18.75">
      <c r="A96" s="30">
        <v>81</v>
      </c>
      <c r="B96" s="36" t="s">
        <v>112</v>
      </c>
      <c r="C96" s="32">
        <v>83469476000</v>
      </c>
      <c r="D96" s="32">
        <v>19270476000</v>
      </c>
      <c r="E96" s="32">
        <v>64199000000</v>
      </c>
      <c r="F96" s="32">
        <v>0</v>
      </c>
      <c r="G96" s="32">
        <v>64199000000</v>
      </c>
      <c r="H96" s="32">
        <v>1486000000</v>
      </c>
      <c r="I96" s="32">
        <v>62477000000</v>
      </c>
      <c r="J96" s="32">
        <v>236000000</v>
      </c>
      <c r="K96" s="32">
        <v>174925226809</v>
      </c>
      <c r="L96" s="32">
        <v>19270476000</v>
      </c>
      <c r="M96" s="32">
        <v>155654750809</v>
      </c>
      <c r="N96" s="32">
        <v>0</v>
      </c>
      <c r="O96" s="32">
        <v>155654750809</v>
      </c>
      <c r="P96" s="32">
        <v>8537000000</v>
      </c>
      <c r="Q96" s="32">
        <v>146249750809</v>
      </c>
      <c r="R96" s="32">
        <v>868000000</v>
      </c>
      <c r="S96" s="33">
        <f t="shared" si="4"/>
        <v>209.56789858007494</v>
      </c>
      <c r="T96" s="33">
        <f t="shared" si="4"/>
        <v>100</v>
      </c>
      <c r="U96" s="33">
        <f t="shared" si="4"/>
        <v>242.45665946354308</v>
      </c>
      <c r="V96" s="33">
        <f t="shared" si="4"/>
        <v>0</v>
      </c>
      <c r="W96" s="33">
        <f t="shared" si="4"/>
        <v>242.45665946354308</v>
      </c>
      <c r="X96" s="33">
        <f t="shared" si="4"/>
        <v>574.49528936742934</v>
      </c>
      <c r="Y96" s="33">
        <f t="shared" si="4"/>
        <v>234.08574484850425</v>
      </c>
      <c r="Z96" s="33">
        <f t="shared" si="3"/>
        <v>367.79661016949154</v>
      </c>
      <c r="AA96" s="34"/>
    </row>
    <row r="97" spans="1:27" ht="18.75">
      <c r="A97" s="30">
        <v>82</v>
      </c>
      <c r="B97" s="36" t="s">
        <v>113</v>
      </c>
      <c r="C97" s="32">
        <v>102941000000</v>
      </c>
      <c r="D97" s="32">
        <v>21183000000</v>
      </c>
      <c r="E97" s="32">
        <v>81758000000</v>
      </c>
      <c r="F97" s="32">
        <v>0</v>
      </c>
      <c r="G97" s="32">
        <v>81758000000</v>
      </c>
      <c r="H97" s="32">
        <v>2330000000</v>
      </c>
      <c r="I97" s="32">
        <v>78812000000</v>
      </c>
      <c r="J97" s="32">
        <v>616000000</v>
      </c>
      <c r="K97" s="32">
        <v>180660255679</v>
      </c>
      <c r="L97" s="32">
        <v>21183000000</v>
      </c>
      <c r="M97" s="32">
        <v>159477255679</v>
      </c>
      <c r="N97" s="32">
        <v>0</v>
      </c>
      <c r="O97" s="32">
        <v>159477255679</v>
      </c>
      <c r="P97" s="32">
        <v>2330000000</v>
      </c>
      <c r="Q97" s="32">
        <v>156531255679</v>
      </c>
      <c r="R97" s="32">
        <v>616000000</v>
      </c>
      <c r="S97" s="33">
        <f t="shared" si="4"/>
        <v>175.49883494331704</v>
      </c>
      <c r="T97" s="33">
        <f t="shared" si="4"/>
        <v>100</v>
      </c>
      <c r="U97" s="33">
        <f t="shared" si="4"/>
        <v>195.06012338731378</v>
      </c>
      <c r="V97" s="33">
        <f t="shared" si="4"/>
        <v>0</v>
      </c>
      <c r="W97" s="33">
        <f t="shared" si="4"/>
        <v>195.06012338731378</v>
      </c>
      <c r="X97" s="33">
        <f t="shared" si="4"/>
        <v>100</v>
      </c>
      <c r="Y97" s="33">
        <f t="shared" si="4"/>
        <v>198.61347977338477</v>
      </c>
      <c r="Z97" s="33">
        <f t="shared" si="3"/>
        <v>100</v>
      </c>
      <c r="AA97" s="34"/>
    </row>
    <row r="98" spans="1:27" ht="18.75">
      <c r="A98" s="30">
        <v>83</v>
      </c>
      <c r="B98" s="36" t="s">
        <v>114</v>
      </c>
      <c r="C98" s="32">
        <v>112309000000</v>
      </c>
      <c r="D98" s="32">
        <v>24936000000</v>
      </c>
      <c r="E98" s="32">
        <v>87373000000</v>
      </c>
      <c r="F98" s="32">
        <v>0</v>
      </c>
      <c r="G98" s="32">
        <v>87373000000</v>
      </c>
      <c r="H98" s="32">
        <v>2230000000</v>
      </c>
      <c r="I98" s="32">
        <v>84835000000</v>
      </c>
      <c r="J98" s="32">
        <v>308000000</v>
      </c>
      <c r="K98" s="32">
        <v>185030442859</v>
      </c>
      <c r="L98" s="32">
        <v>24936000000</v>
      </c>
      <c r="M98" s="32">
        <v>160094442859</v>
      </c>
      <c r="N98" s="32">
        <v>0</v>
      </c>
      <c r="O98" s="32">
        <v>160094442859</v>
      </c>
      <c r="P98" s="32">
        <v>11200000000</v>
      </c>
      <c r="Q98" s="32">
        <v>147680442859</v>
      </c>
      <c r="R98" s="32">
        <v>1214000000</v>
      </c>
      <c r="S98" s="33">
        <f t="shared" si="4"/>
        <v>164.75121571646082</v>
      </c>
      <c r="T98" s="33">
        <f t="shared" si="4"/>
        <v>100</v>
      </c>
      <c r="U98" s="33">
        <f t="shared" si="4"/>
        <v>183.23102429697963</v>
      </c>
      <c r="V98" s="33">
        <f t="shared" si="4"/>
        <v>0</v>
      </c>
      <c r="W98" s="33">
        <f t="shared" si="4"/>
        <v>183.23102429697963</v>
      </c>
      <c r="X98" s="33">
        <f t="shared" si="4"/>
        <v>502.24215246636777</v>
      </c>
      <c r="Y98" s="33">
        <f t="shared" si="4"/>
        <v>174.07961673719575</v>
      </c>
      <c r="Z98" s="33">
        <f t="shared" si="3"/>
        <v>394.15584415584414</v>
      </c>
      <c r="AA98" s="34"/>
    </row>
    <row r="99" spans="1:27" ht="18.75">
      <c r="A99" s="30">
        <v>84</v>
      </c>
      <c r="B99" s="35" t="s">
        <v>115</v>
      </c>
      <c r="C99" s="32">
        <v>89912000000</v>
      </c>
      <c r="D99" s="32">
        <v>20058000000</v>
      </c>
      <c r="E99" s="32">
        <v>69854000000</v>
      </c>
      <c r="F99" s="32">
        <v>0</v>
      </c>
      <c r="G99" s="32">
        <v>69854000000</v>
      </c>
      <c r="H99" s="32">
        <v>2230000000</v>
      </c>
      <c r="I99" s="32">
        <v>67002000000</v>
      </c>
      <c r="J99" s="32">
        <v>622000000</v>
      </c>
      <c r="K99" s="32">
        <v>151579013040</v>
      </c>
      <c r="L99" s="32">
        <v>20058000000</v>
      </c>
      <c r="M99" s="32">
        <v>131521013040</v>
      </c>
      <c r="N99" s="32">
        <v>0</v>
      </c>
      <c r="O99" s="32">
        <v>131521013040</v>
      </c>
      <c r="P99" s="32">
        <v>10859000000</v>
      </c>
      <c r="Q99" s="32">
        <v>119450013040</v>
      </c>
      <c r="R99" s="32">
        <v>1212000000</v>
      </c>
      <c r="S99" s="33">
        <f t="shared" si="4"/>
        <v>168.58596521042796</v>
      </c>
      <c r="T99" s="33">
        <f t="shared" si="4"/>
        <v>100</v>
      </c>
      <c r="U99" s="33">
        <f t="shared" si="4"/>
        <v>188.27985947834054</v>
      </c>
      <c r="V99" s="33">
        <f t="shared" ref="V99:Y136" si="5">IFERROR(N99/F99*100,0)</f>
        <v>0</v>
      </c>
      <c r="W99" s="33">
        <f t="shared" si="5"/>
        <v>188.27985947834054</v>
      </c>
      <c r="X99" s="33">
        <f t="shared" si="5"/>
        <v>486.95067264573993</v>
      </c>
      <c r="Y99" s="33">
        <f t="shared" si="5"/>
        <v>178.27827981254291</v>
      </c>
      <c r="Z99" s="33">
        <f t="shared" si="3"/>
        <v>194.85530546623795</v>
      </c>
      <c r="AA99" s="34"/>
    </row>
    <row r="100" spans="1:27" ht="18.75">
      <c r="A100" s="30">
        <v>85</v>
      </c>
      <c r="B100" s="31" t="s">
        <v>116</v>
      </c>
      <c r="C100" s="32">
        <v>54217000000</v>
      </c>
      <c r="D100" s="32">
        <v>18327000000</v>
      </c>
      <c r="E100" s="32">
        <v>35890000000</v>
      </c>
      <c r="F100" s="32">
        <v>0</v>
      </c>
      <c r="G100" s="32">
        <v>35890000000</v>
      </c>
      <c r="H100" s="32">
        <v>0</v>
      </c>
      <c r="I100" s="32">
        <v>35890000000</v>
      </c>
      <c r="J100" s="32">
        <v>0</v>
      </c>
      <c r="K100" s="32">
        <v>96696660500</v>
      </c>
      <c r="L100" s="32">
        <v>18327000000</v>
      </c>
      <c r="M100" s="32">
        <v>78369660500</v>
      </c>
      <c r="N100" s="32">
        <v>0</v>
      </c>
      <c r="O100" s="32">
        <v>78369660500</v>
      </c>
      <c r="P100" s="32">
        <v>3232000000</v>
      </c>
      <c r="Q100" s="32">
        <v>74045660500</v>
      </c>
      <c r="R100" s="32">
        <v>1092000000</v>
      </c>
      <c r="S100" s="33">
        <f t="shared" ref="S100:U137" si="6">IFERROR(K100/C100*100,0)</f>
        <v>178.35118228599887</v>
      </c>
      <c r="T100" s="33">
        <f t="shared" si="6"/>
        <v>100</v>
      </c>
      <c r="U100" s="33">
        <f t="shared" si="6"/>
        <v>218.36071468375593</v>
      </c>
      <c r="V100" s="33">
        <f t="shared" si="5"/>
        <v>0</v>
      </c>
      <c r="W100" s="33">
        <f t="shared" si="5"/>
        <v>218.36071468375593</v>
      </c>
      <c r="X100" s="33">
        <f t="shared" si="5"/>
        <v>0</v>
      </c>
      <c r="Y100" s="33">
        <f t="shared" si="5"/>
        <v>206.31279047088324</v>
      </c>
      <c r="Z100" s="33">
        <f t="shared" si="3"/>
        <v>0</v>
      </c>
      <c r="AA100" s="34"/>
    </row>
    <row r="101" spans="1:27" ht="18.75">
      <c r="A101" s="30">
        <v>86</v>
      </c>
      <c r="B101" s="31" t="s">
        <v>117</v>
      </c>
      <c r="C101" s="32">
        <v>82772000000</v>
      </c>
      <c r="D101" s="32">
        <v>15528000000</v>
      </c>
      <c r="E101" s="32">
        <v>67244000000</v>
      </c>
      <c r="F101" s="32">
        <v>0</v>
      </c>
      <c r="G101" s="32">
        <v>67244000000</v>
      </c>
      <c r="H101" s="32">
        <v>60000000</v>
      </c>
      <c r="I101" s="32">
        <v>67184000000</v>
      </c>
      <c r="J101" s="32">
        <v>0</v>
      </c>
      <c r="K101" s="32">
        <v>143354032500</v>
      </c>
      <c r="L101" s="32">
        <v>15528000000</v>
      </c>
      <c r="M101" s="32">
        <v>127826032500</v>
      </c>
      <c r="N101" s="32">
        <v>0</v>
      </c>
      <c r="O101" s="32">
        <v>127826032500</v>
      </c>
      <c r="P101" s="32">
        <v>0</v>
      </c>
      <c r="Q101" s="32">
        <v>103684531500</v>
      </c>
      <c r="R101" s="32">
        <v>24141501000</v>
      </c>
      <c r="S101" s="33">
        <f t="shared" si="6"/>
        <v>173.19145665200793</v>
      </c>
      <c r="T101" s="33">
        <f t="shared" si="6"/>
        <v>100</v>
      </c>
      <c r="U101" s="33">
        <f t="shared" si="6"/>
        <v>190.09284471477008</v>
      </c>
      <c r="V101" s="33">
        <f t="shared" si="5"/>
        <v>0</v>
      </c>
      <c r="W101" s="33">
        <f t="shared" si="5"/>
        <v>190.09284471477008</v>
      </c>
      <c r="X101" s="33">
        <f t="shared" si="5"/>
        <v>0</v>
      </c>
      <c r="Y101" s="33">
        <f t="shared" si="5"/>
        <v>154.32920263753275</v>
      </c>
      <c r="Z101" s="33">
        <f t="shared" si="3"/>
        <v>0</v>
      </c>
      <c r="AA101" s="34"/>
    </row>
    <row r="102" spans="1:27" ht="18.75">
      <c r="A102" s="30">
        <v>87</v>
      </c>
      <c r="B102" s="31" t="s">
        <v>118</v>
      </c>
      <c r="C102" s="32">
        <v>72727000000</v>
      </c>
      <c r="D102" s="32">
        <v>14211000000</v>
      </c>
      <c r="E102" s="32">
        <v>58516000000</v>
      </c>
      <c r="F102" s="32">
        <v>0</v>
      </c>
      <c r="G102" s="32">
        <v>58516000000</v>
      </c>
      <c r="H102" s="32">
        <v>18000000</v>
      </c>
      <c r="I102" s="32">
        <v>58498000000</v>
      </c>
      <c r="J102" s="32">
        <v>0</v>
      </c>
      <c r="K102" s="32">
        <v>140705504500</v>
      </c>
      <c r="L102" s="32">
        <v>14211000000</v>
      </c>
      <c r="M102" s="32">
        <v>126494504500</v>
      </c>
      <c r="N102" s="32">
        <v>0</v>
      </c>
      <c r="O102" s="32">
        <v>126494504500</v>
      </c>
      <c r="P102" s="32">
        <v>0</v>
      </c>
      <c r="Q102" s="32">
        <v>90524504500</v>
      </c>
      <c r="R102" s="32">
        <v>35970000000</v>
      </c>
      <c r="S102" s="33">
        <f t="shared" si="6"/>
        <v>193.47079420297825</v>
      </c>
      <c r="T102" s="33">
        <f t="shared" si="6"/>
        <v>100</v>
      </c>
      <c r="U102" s="33">
        <f t="shared" si="6"/>
        <v>216.17079858500242</v>
      </c>
      <c r="V102" s="33">
        <f t="shared" si="5"/>
        <v>0</v>
      </c>
      <c r="W102" s="33">
        <f t="shared" si="5"/>
        <v>216.17079858500242</v>
      </c>
      <c r="X102" s="33">
        <f t="shared" si="5"/>
        <v>0</v>
      </c>
      <c r="Y102" s="33">
        <f t="shared" si="5"/>
        <v>154.74803326609455</v>
      </c>
      <c r="Z102" s="33">
        <f t="shared" si="3"/>
        <v>0</v>
      </c>
      <c r="AA102" s="34"/>
    </row>
    <row r="103" spans="1:27" ht="18.75">
      <c r="A103" s="30">
        <v>88</v>
      </c>
      <c r="B103" s="31" t="s">
        <v>119</v>
      </c>
      <c r="C103" s="32">
        <v>71534000000</v>
      </c>
      <c r="D103" s="32">
        <v>13425000000</v>
      </c>
      <c r="E103" s="32">
        <v>58109000000</v>
      </c>
      <c r="F103" s="32">
        <v>0</v>
      </c>
      <c r="G103" s="32">
        <v>58109000000</v>
      </c>
      <c r="H103" s="32">
        <v>48000000</v>
      </c>
      <c r="I103" s="32">
        <v>58061000000</v>
      </c>
      <c r="J103" s="32">
        <v>0</v>
      </c>
      <c r="K103" s="32">
        <v>114150791400</v>
      </c>
      <c r="L103" s="32">
        <v>13425000000</v>
      </c>
      <c r="M103" s="32">
        <v>100725791400</v>
      </c>
      <c r="N103" s="32">
        <v>0</v>
      </c>
      <c r="O103" s="32">
        <v>100725791400</v>
      </c>
      <c r="P103" s="32">
        <v>3050000000</v>
      </c>
      <c r="Q103" s="32">
        <v>96516791400</v>
      </c>
      <c r="R103" s="32">
        <v>1159000000</v>
      </c>
      <c r="S103" s="33">
        <f t="shared" si="6"/>
        <v>159.57557441216764</v>
      </c>
      <c r="T103" s="33">
        <f t="shared" si="6"/>
        <v>100</v>
      </c>
      <c r="U103" s="33">
        <f t="shared" si="6"/>
        <v>173.33939906038651</v>
      </c>
      <c r="V103" s="33">
        <f t="shared" si="5"/>
        <v>0</v>
      </c>
      <c r="W103" s="33">
        <f t="shared" si="5"/>
        <v>173.33939906038651</v>
      </c>
      <c r="X103" s="33">
        <f t="shared" si="5"/>
        <v>6354.1666666666661</v>
      </c>
      <c r="Y103" s="33">
        <f t="shared" si="5"/>
        <v>166.23342932433133</v>
      </c>
      <c r="Z103" s="33">
        <f t="shared" si="3"/>
        <v>0</v>
      </c>
      <c r="AA103" s="34"/>
    </row>
    <row r="104" spans="1:27" ht="18.75">
      <c r="A104" s="30">
        <v>89</v>
      </c>
      <c r="B104" s="31" t="s">
        <v>120</v>
      </c>
      <c r="C104" s="32">
        <v>151815000000</v>
      </c>
      <c r="D104" s="32">
        <v>31026000000</v>
      </c>
      <c r="E104" s="32">
        <v>120789000000</v>
      </c>
      <c r="F104" s="32">
        <v>0</v>
      </c>
      <c r="G104" s="32">
        <v>120789000000</v>
      </c>
      <c r="H104" s="32">
        <v>174000000</v>
      </c>
      <c r="I104" s="32">
        <v>120615000000</v>
      </c>
      <c r="J104" s="32">
        <v>0</v>
      </c>
      <c r="K104" s="32">
        <v>275298171909</v>
      </c>
      <c r="L104" s="32">
        <v>31026000000</v>
      </c>
      <c r="M104" s="32">
        <v>244272171909</v>
      </c>
      <c r="N104" s="32">
        <v>0</v>
      </c>
      <c r="O104" s="32">
        <v>244272171909</v>
      </c>
      <c r="P104" s="32">
        <v>6684000000</v>
      </c>
      <c r="Q104" s="32">
        <v>234119171909</v>
      </c>
      <c r="R104" s="32">
        <v>3469000000</v>
      </c>
      <c r="S104" s="33">
        <f t="shared" si="6"/>
        <v>181.33792570496988</v>
      </c>
      <c r="T104" s="33">
        <f t="shared" si="6"/>
        <v>100</v>
      </c>
      <c r="U104" s="33">
        <f t="shared" si="6"/>
        <v>202.23047786553411</v>
      </c>
      <c r="V104" s="33">
        <f t="shared" si="5"/>
        <v>0</v>
      </c>
      <c r="W104" s="33">
        <f t="shared" si="5"/>
        <v>202.23047786553411</v>
      </c>
      <c r="X104" s="33">
        <f t="shared" si="5"/>
        <v>3841.3793103448279</v>
      </c>
      <c r="Y104" s="33">
        <f t="shared" si="5"/>
        <v>194.10452423744974</v>
      </c>
      <c r="Z104" s="33">
        <f t="shared" si="3"/>
        <v>0</v>
      </c>
      <c r="AA104" s="34"/>
    </row>
    <row r="105" spans="1:27" ht="18.75">
      <c r="A105" s="30">
        <v>90</v>
      </c>
      <c r="B105" s="36" t="s">
        <v>121</v>
      </c>
      <c r="C105" s="32">
        <v>169053000000</v>
      </c>
      <c r="D105" s="32">
        <v>39212000000</v>
      </c>
      <c r="E105" s="32">
        <v>129841000000</v>
      </c>
      <c r="F105" s="32">
        <v>0</v>
      </c>
      <c r="G105" s="32">
        <v>129841000000</v>
      </c>
      <c r="H105" s="32">
        <v>0</v>
      </c>
      <c r="I105" s="32">
        <v>129841000000</v>
      </c>
      <c r="J105" s="32">
        <v>0</v>
      </c>
      <c r="K105" s="32">
        <v>281062975000</v>
      </c>
      <c r="L105" s="32">
        <v>39212000000</v>
      </c>
      <c r="M105" s="32">
        <v>241850975000</v>
      </c>
      <c r="N105" s="32">
        <v>0</v>
      </c>
      <c r="O105" s="32">
        <v>241850975000</v>
      </c>
      <c r="P105" s="32">
        <v>2149000000</v>
      </c>
      <c r="Q105" s="32">
        <v>222128975000</v>
      </c>
      <c r="R105" s="32">
        <v>17573000000</v>
      </c>
      <c r="S105" s="33">
        <f t="shared" si="6"/>
        <v>166.25731279539553</v>
      </c>
      <c r="T105" s="33">
        <f t="shared" si="6"/>
        <v>100</v>
      </c>
      <c r="U105" s="33">
        <f t="shared" si="6"/>
        <v>186.26703044492879</v>
      </c>
      <c r="V105" s="33">
        <f t="shared" si="5"/>
        <v>0</v>
      </c>
      <c r="W105" s="33">
        <f t="shared" si="5"/>
        <v>186.26703044492879</v>
      </c>
      <c r="X105" s="33">
        <f t="shared" si="5"/>
        <v>0</v>
      </c>
      <c r="Y105" s="33">
        <f t="shared" si="5"/>
        <v>171.0776834744033</v>
      </c>
      <c r="Z105" s="33">
        <f t="shared" si="3"/>
        <v>0</v>
      </c>
      <c r="AA105" s="34"/>
    </row>
    <row r="106" spans="1:27" ht="18.75">
      <c r="A106" s="30">
        <v>91</v>
      </c>
      <c r="B106" s="36" t="s">
        <v>122</v>
      </c>
      <c r="C106" s="32">
        <v>43659000000</v>
      </c>
      <c r="D106" s="32">
        <v>20831000000</v>
      </c>
      <c r="E106" s="32">
        <v>22828000000</v>
      </c>
      <c r="F106" s="32">
        <v>0</v>
      </c>
      <c r="G106" s="32">
        <v>22828000000</v>
      </c>
      <c r="H106" s="32">
        <v>1931000000</v>
      </c>
      <c r="I106" s="32">
        <v>13966000000</v>
      </c>
      <c r="J106" s="32">
        <v>6931000000</v>
      </c>
      <c r="K106" s="32">
        <v>77920171659</v>
      </c>
      <c r="L106" s="32">
        <v>20831000000</v>
      </c>
      <c r="M106" s="32">
        <v>57089171658.999992</v>
      </c>
      <c r="N106" s="32">
        <v>0</v>
      </c>
      <c r="O106" s="32">
        <v>57089171658.999992</v>
      </c>
      <c r="P106" s="32">
        <v>1476156940</v>
      </c>
      <c r="Q106" s="32">
        <v>47865198383.999992</v>
      </c>
      <c r="R106" s="32">
        <v>7747816335</v>
      </c>
      <c r="S106" s="33">
        <f t="shared" si="6"/>
        <v>178.47447641723355</v>
      </c>
      <c r="T106" s="33">
        <f t="shared" si="6"/>
        <v>100</v>
      </c>
      <c r="U106" s="33">
        <f t="shared" si="6"/>
        <v>250.08398308656035</v>
      </c>
      <c r="V106" s="33">
        <f t="shared" si="5"/>
        <v>0</v>
      </c>
      <c r="W106" s="33">
        <f t="shared" si="5"/>
        <v>250.08398308656035</v>
      </c>
      <c r="X106" s="33">
        <f t="shared" si="5"/>
        <v>76.445206628689803</v>
      </c>
      <c r="Y106" s="33">
        <f t="shared" si="5"/>
        <v>342.72661022483169</v>
      </c>
      <c r="Z106" s="33">
        <f t="shared" si="3"/>
        <v>111.78497092771606</v>
      </c>
      <c r="AA106" s="34"/>
    </row>
    <row r="107" spans="1:27" ht="18.75">
      <c r="A107" s="30">
        <v>92</v>
      </c>
      <c r="B107" s="35" t="s">
        <v>123</v>
      </c>
      <c r="C107" s="32">
        <v>81544000000</v>
      </c>
      <c r="D107" s="32">
        <v>24129000000</v>
      </c>
      <c r="E107" s="32">
        <v>57415000000</v>
      </c>
      <c r="F107" s="32">
        <v>0</v>
      </c>
      <c r="G107" s="32">
        <v>57415000000</v>
      </c>
      <c r="H107" s="32">
        <v>165000000</v>
      </c>
      <c r="I107" s="32">
        <v>57250000000</v>
      </c>
      <c r="J107" s="32">
        <v>0</v>
      </c>
      <c r="K107" s="32">
        <v>157781086952</v>
      </c>
      <c r="L107" s="32">
        <v>24129000000</v>
      </c>
      <c r="M107" s="32">
        <v>133652086952.00002</v>
      </c>
      <c r="N107" s="32">
        <v>0</v>
      </c>
      <c r="O107" s="32">
        <v>133652086952.00002</v>
      </c>
      <c r="P107" s="32">
        <v>23036000000</v>
      </c>
      <c r="Q107" s="32">
        <v>97884086952.000015</v>
      </c>
      <c r="R107" s="32">
        <v>12732000000</v>
      </c>
      <c r="S107" s="33">
        <f t="shared" si="6"/>
        <v>193.49196378887473</v>
      </c>
      <c r="T107" s="33">
        <f t="shared" si="6"/>
        <v>100</v>
      </c>
      <c r="U107" s="33">
        <f t="shared" si="6"/>
        <v>232.78252538883569</v>
      </c>
      <c r="V107" s="33">
        <f t="shared" si="5"/>
        <v>0</v>
      </c>
      <c r="W107" s="33">
        <f t="shared" si="5"/>
        <v>232.78252538883569</v>
      </c>
      <c r="X107" s="33">
        <f t="shared" si="5"/>
        <v>13961.212121212122</v>
      </c>
      <c r="Y107" s="33">
        <f t="shared" si="5"/>
        <v>170.97657109519653</v>
      </c>
      <c r="Z107" s="33">
        <f t="shared" si="3"/>
        <v>0</v>
      </c>
      <c r="AA107" s="34"/>
    </row>
    <row r="108" spans="1:27" ht="18.75">
      <c r="A108" s="30">
        <v>93</v>
      </c>
      <c r="B108" s="35" t="s">
        <v>124</v>
      </c>
      <c r="C108" s="32">
        <v>82038000000</v>
      </c>
      <c r="D108" s="32">
        <v>22155000000</v>
      </c>
      <c r="E108" s="32">
        <v>59883000000</v>
      </c>
      <c r="F108" s="32">
        <v>0</v>
      </c>
      <c r="G108" s="32">
        <v>59883000000</v>
      </c>
      <c r="H108" s="32">
        <v>643000000</v>
      </c>
      <c r="I108" s="32">
        <v>59240000000</v>
      </c>
      <c r="J108" s="32">
        <v>0</v>
      </c>
      <c r="K108" s="32">
        <v>152588721070</v>
      </c>
      <c r="L108" s="32">
        <v>22155000000</v>
      </c>
      <c r="M108" s="32">
        <v>130433721070</v>
      </c>
      <c r="N108" s="32">
        <v>0</v>
      </c>
      <c r="O108" s="32">
        <v>130433721070</v>
      </c>
      <c r="P108" s="32">
        <v>22679000000</v>
      </c>
      <c r="Q108" s="32">
        <v>97057721070</v>
      </c>
      <c r="R108" s="32">
        <v>10697000000</v>
      </c>
      <c r="S108" s="33">
        <f t="shared" si="6"/>
        <v>185.99761216753211</v>
      </c>
      <c r="T108" s="33">
        <f t="shared" si="6"/>
        <v>100</v>
      </c>
      <c r="U108" s="33">
        <f t="shared" si="6"/>
        <v>217.81427294891705</v>
      </c>
      <c r="V108" s="33">
        <f t="shared" si="5"/>
        <v>0</v>
      </c>
      <c r="W108" s="33">
        <f t="shared" si="5"/>
        <v>217.81427294891705</v>
      </c>
      <c r="X108" s="33">
        <f t="shared" si="5"/>
        <v>3527.0606531881804</v>
      </c>
      <c r="Y108" s="33">
        <f t="shared" si="5"/>
        <v>163.83815170492909</v>
      </c>
      <c r="Z108" s="33">
        <f t="shared" si="3"/>
        <v>0</v>
      </c>
      <c r="AA108" s="34"/>
    </row>
    <row r="109" spans="1:27" ht="18.75">
      <c r="A109" s="30">
        <v>94</v>
      </c>
      <c r="B109" s="35" t="s">
        <v>125</v>
      </c>
      <c r="C109" s="32">
        <v>57398000000</v>
      </c>
      <c r="D109" s="32">
        <v>11500000000</v>
      </c>
      <c r="E109" s="32">
        <v>45898000000</v>
      </c>
      <c r="F109" s="32">
        <v>0</v>
      </c>
      <c r="G109" s="32">
        <v>45898000000</v>
      </c>
      <c r="H109" s="32">
        <v>0</v>
      </c>
      <c r="I109" s="32">
        <v>45898000000</v>
      </c>
      <c r="J109" s="32">
        <v>0</v>
      </c>
      <c r="K109" s="32">
        <v>96945551550</v>
      </c>
      <c r="L109" s="32">
        <v>11500000000</v>
      </c>
      <c r="M109" s="32">
        <v>85445551550</v>
      </c>
      <c r="N109" s="32">
        <v>0</v>
      </c>
      <c r="O109" s="32">
        <v>85445551550</v>
      </c>
      <c r="P109" s="32">
        <v>17000000</v>
      </c>
      <c r="Q109" s="32">
        <v>71392551550</v>
      </c>
      <c r="R109" s="32">
        <v>14036000000</v>
      </c>
      <c r="S109" s="33">
        <f t="shared" si="6"/>
        <v>168.90057414892505</v>
      </c>
      <c r="T109" s="33">
        <f t="shared" si="6"/>
        <v>100</v>
      </c>
      <c r="U109" s="33">
        <f t="shared" si="6"/>
        <v>186.16399745086932</v>
      </c>
      <c r="V109" s="33">
        <f t="shared" si="5"/>
        <v>0</v>
      </c>
      <c r="W109" s="33">
        <f t="shared" si="5"/>
        <v>186.16399745086932</v>
      </c>
      <c r="X109" s="33">
        <f t="shared" si="5"/>
        <v>0</v>
      </c>
      <c r="Y109" s="33">
        <f t="shared" si="5"/>
        <v>155.54610560373001</v>
      </c>
      <c r="Z109" s="33">
        <f t="shared" si="3"/>
        <v>0</v>
      </c>
      <c r="AA109" s="34"/>
    </row>
    <row r="110" spans="1:27" ht="18.75">
      <c r="A110" s="30">
        <v>95</v>
      </c>
      <c r="B110" s="35" t="s">
        <v>126</v>
      </c>
      <c r="C110" s="32">
        <v>51185000000</v>
      </c>
      <c r="D110" s="32">
        <v>11593000000</v>
      </c>
      <c r="E110" s="32">
        <v>39592000000</v>
      </c>
      <c r="F110" s="32">
        <v>0</v>
      </c>
      <c r="G110" s="32">
        <v>39592000000</v>
      </c>
      <c r="H110" s="32">
        <v>0</v>
      </c>
      <c r="I110" s="32">
        <v>39592000000</v>
      </c>
      <c r="J110" s="32">
        <v>0</v>
      </c>
      <c r="K110" s="32">
        <v>95446917000</v>
      </c>
      <c r="L110" s="32">
        <v>11593000000</v>
      </c>
      <c r="M110" s="32">
        <v>83853917000</v>
      </c>
      <c r="N110" s="32">
        <v>0</v>
      </c>
      <c r="O110" s="32">
        <v>83853917000</v>
      </c>
      <c r="P110" s="32">
        <v>0</v>
      </c>
      <c r="Q110" s="32">
        <v>70480665081</v>
      </c>
      <c r="R110" s="32">
        <v>13373251919</v>
      </c>
      <c r="S110" s="33">
        <f t="shared" si="6"/>
        <v>186.47439093484419</v>
      </c>
      <c r="T110" s="33">
        <f t="shared" si="6"/>
        <v>100</v>
      </c>
      <c r="U110" s="33">
        <f t="shared" si="6"/>
        <v>211.79510254596886</v>
      </c>
      <c r="V110" s="33">
        <f t="shared" si="5"/>
        <v>0</v>
      </c>
      <c r="W110" s="33">
        <f t="shared" si="5"/>
        <v>211.79510254596886</v>
      </c>
      <c r="X110" s="33">
        <f t="shared" si="5"/>
        <v>0</v>
      </c>
      <c r="Y110" s="33">
        <f t="shared" si="5"/>
        <v>178.01744059658517</v>
      </c>
      <c r="Z110" s="33">
        <f t="shared" si="3"/>
        <v>0</v>
      </c>
      <c r="AA110" s="34"/>
    </row>
    <row r="111" spans="1:27" ht="18.75">
      <c r="A111" s="30">
        <v>96</v>
      </c>
      <c r="B111" s="35" t="s">
        <v>127</v>
      </c>
      <c r="C111" s="32">
        <v>74115000000</v>
      </c>
      <c r="D111" s="32">
        <v>15671000000</v>
      </c>
      <c r="E111" s="32">
        <v>58444000000</v>
      </c>
      <c r="F111" s="32">
        <v>0</v>
      </c>
      <c r="G111" s="32">
        <v>58444000000</v>
      </c>
      <c r="H111" s="32">
        <v>0</v>
      </c>
      <c r="I111" s="32">
        <v>58444000000</v>
      </c>
      <c r="J111" s="32">
        <v>0</v>
      </c>
      <c r="K111" s="32">
        <v>116763907000</v>
      </c>
      <c r="L111" s="32">
        <v>15671000000</v>
      </c>
      <c r="M111" s="32">
        <v>101092907000</v>
      </c>
      <c r="N111" s="32">
        <v>0</v>
      </c>
      <c r="O111" s="32">
        <v>101092907000</v>
      </c>
      <c r="P111" s="32">
        <v>10310000000</v>
      </c>
      <c r="Q111" s="32">
        <v>88012907000</v>
      </c>
      <c r="R111" s="32">
        <v>2770000000</v>
      </c>
      <c r="S111" s="33">
        <f t="shared" si="6"/>
        <v>157.54423126222764</v>
      </c>
      <c r="T111" s="33">
        <f t="shared" si="6"/>
        <v>100</v>
      </c>
      <c r="U111" s="33">
        <f t="shared" si="6"/>
        <v>172.97396995414414</v>
      </c>
      <c r="V111" s="33">
        <f t="shared" si="5"/>
        <v>0</v>
      </c>
      <c r="W111" s="33">
        <f t="shared" si="5"/>
        <v>172.97396995414414</v>
      </c>
      <c r="X111" s="33">
        <f t="shared" si="5"/>
        <v>0</v>
      </c>
      <c r="Y111" s="33">
        <f t="shared" si="5"/>
        <v>150.59357162411882</v>
      </c>
      <c r="Z111" s="33">
        <f t="shared" si="3"/>
        <v>0</v>
      </c>
      <c r="AA111" s="34"/>
    </row>
    <row r="112" spans="1:27" ht="18.75">
      <c r="A112" s="30">
        <v>97</v>
      </c>
      <c r="B112" s="31" t="s">
        <v>128</v>
      </c>
      <c r="C112" s="32">
        <v>151758000000</v>
      </c>
      <c r="D112" s="32">
        <v>23985000000</v>
      </c>
      <c r="E112" s="32">
        <v>127773000000</v>
      </c>
      <c r="F112" s="32">
        <v>0</v>
      </c>
      <c r="G112" s="32">
        <v>127773000000</v>
      </c>
      <c r="H112" s="32">
        <v>0</v>
      </c>
      <c r="I112" s="32">
        <v>127773000000</v>
      </c>
      <c r="J112" s="32">
        <v>0</v>
      </c>
      <c r="K112" s="32">
        <v>271399113317</v>
      </c>
      <c r="L112" s="32">
        <v>23985000000</v>
      </c>
      <c r="M112" s="32">
        <v>247414113317</v>
      </c>
      <c r="N112" s="32">
        <v>0</v>
      </c>
      <c r="O112" s="32">
        <v>247414113317</v>
      </c>
      <c r="P112" s="32">
        <v>295521439</v>
      </c>
      <c r="Q112" s="32">
        <v>227604560861</v>
      </c>
      <c r="R112" s="32">
        <v>19514031017</v>
      </c>
      <c r="S112" s="33">
        <f t="shared" si="6"/>
        <v>178.83677520591996</v>
      </c>
      <c r="T112" s="33">
        <f t="shared" si="6"/>
        <v>100</v>
      </c>
      <c r="U112" s="33">
        <f t="shared" si="6"/>
        <v>193.63567679948034</v>
      </c>
      <c r="V112" s="33">
        <f t="shared" si="5"/>
        <v>0</v>
      </c>
      <c r="W112" s="33">
        <f t="shared" si="5"/>
        <v>193.63567679948034</v>
      </c>
      <c r="X112" s="33">
        <f t="shared" si="5"/>
        <v>0</v>
      </c>
      <c r="Y112" s="33">
        <f t="shared" si="5"/>
        <v>178.13196908658324</v>
      </c>
      <c r="Z112" s="33">
        <f t="shared" si="3"/>
        <v>0</v>
      </c>
      <c r="AA112" s="34"/>
    </row>
    <row r="113" spans="1:27" ht="18.75">
      <c r="A113" s="30">
        <v>98</v>
      </c>
      <c r="B113" s="31" t="s">
        <v>129</v>
      </c>
      <c r="C113" s="32">
        <v>63431000000</v>
      </c>
      <c r="D113" s="32">
        <v>12652000000</v>
      </c>
      <c r="E113" s="32">
        <v>50779000000</v>
      </c>
      <c r="F113" s="32">
        <v>0</v>
      </c>
      <c r="G113" s="32">
        <v>50779000000</v>
      </c>
      <c r="H113" s="32">
        <v>0</v>
      </c>
      <c r="I113" s="32">
        <v>50779000000</v>
      </c>
      <c r="J113" s="32">
        <v>0</v>
      </c>
      <c r="K113" s="32">
        <v>91774022358</v>
      </c>
      <c r="L113" s="32">
        <v>12652000000</v>
      </c>
      <c r="M113" s="32">
        <v>79122022358</v>
      </c>
      <c r="N113" s="32">
        <v>0</v>
      </c>
      <c r="O113" s="32">
        <v>79122022358</v>
      </c>
      <c r="P113" s="32">
        <v>0</v>
      </c>
      <c r="Q113" s="32">
        <v>79122022358</v>
      </c>
      <c r="R113" s="32">
        <v>0</v>
      </c>
      <c r="S113" s="33">
        <f t="shared" si="6"/>
        <v>144.68323431445191</v>
      </c>
      <c r="T113" s="33">
        <f t="shared" si="6"/>
        <v>100</v>
      </c>
      <c r="U113" s="33">
        <f t="shared" si="6"/>
        <v>155.81642481734573</v>
      </c>
      <c r="V113" s="33">
        <f t="shared" si="5"/>
        <v>0</v>
      </c>
      <c r="W113" s="33">
        <f t="shared" si="5"/>
        <v>155.81642481734573</v>
      </c>
      <c r="X113" s="33">
        <f t="shared" si="5"/>
        <v>0</v>
      </c>
      <c r="Y113" s="33">
        <f t="shared" si="5"/>
        <v>155.81642481734573</v>
      </c>
      <c r="Z113" s="33">
        <f t="shared" si="3"/>
        <v>0</v>
      </c>
      <c r="AA113" s="34"/>
    </row>
    <row r="114" spans="1:27" ht="18.75">
      <c r="A114" s="30">
        <v>99</v>
      </c>
      <c r="B114" s="31" t="s">
        <v>130</v>
      </c>
      <c r="C114" s="32">
        <v>142365000000</v>
      </c>
      <c r="D114" s="32">
        <v>21771000000</v>
      </c>
      <c r="E114" s="32">
        <v>120594000000</v>
      </c>
      <c r="F114" s="32">
        <v>0</v>
      </c>
      <c r="G114" s="32">
        <v>120594000000</v>
      </c>
      <c r="H114" s="32">
        <v>11425000000</v>
      </c>
      <c r="I114" s="32">
        <v>109169000000</v>
      </c>
      <c r="J114" s="32">
        <v>0</v>
      </c>
      <c r="K114" s="32">
        <v>233101173000</v>
      </c>
      <c r="L114" s="32">
        <v>21771000000</v>
      </c>
      <c r="M114" s="32">
        <v>211330173000</v>
      </c>
      <c r="N114" s="32">
        <v>0</v>
      </c>
      <c r="O114" s="32">
        <v>211330173000</v>
      </c>
      <c r="P114" s="32">
        <v>6997419000</v>
      </c>
      <c r="Q114" s="32">
        <v>197359909000</v>
      </c>
      <c r="R114" s="32">
        <v>6972845000</v>
      </c>
      <c r="S114" s="33">
        <f t="shared" si="6"/>
        <v>163.73488778843114</v>
      </c>
      <c r="T114" s="33">
        <f t="shared" si="6"/>
        <v>100</v>
      </c>
      <c r="U114" s="33">
        <f t="shared" si="6"/>
        <v>175.24103437981989</v>
      </c>
      <c r="V114" s="33">
        <f t="shared" si="5"/>
        <v>0</v>
      </c>
      <c r="W114" s="33">
        <f t="shared" si="5"/>
        <v>175.24103437981989</v>
      </c>
      <c r="X114" s="33">
        <f t="shared" si="5"/>
        <v>61.246555798687083</v>
      </c>
      <c r="Y114" s="33">
        <f t="shared" si="5"/>
        <v>180.78383881871227</v>
      </c>
      <c r="Z114" s="33">
        <f t="shared" si="3"/>
        <v>0</v>
      </c>
      <c r="AA114" s="34"/>
    </row>
    <row r="115" spans="1:27" ht="18.75">
      <c r="A115" s="30">
        <v>100</v>
      </c>
      <c r="B115" s="35" t="s">
        <v>131</v>
      </c>
      <c r="C115" s="32">
        <v>59345000000</v>
      </c>
      <c r="D115" s="32">
        <v>15983000000</v>
      </c>
      <c r="E115" s="32">
        <v>43362000000</v>
      </c>
      <c r="F115" s="32">
        <v>0</v>
      </c>
      <c r="G115" s="32">
        <v>43362000000</v>
      </c>
      <c r="H115" s="32">
        <v>498000000</v>
      </c>
      <c r="I115" s="32">
        <v>42864000000</v>
      </c>
      <c r="J115" s="32">
        <v>0</v>
      </c>
      <c r="K115" s="32">
        <v>102057278732</v>
      </c>
      <c r="L115" s="32">
        <v>15983000000</v>
      </c>
      <c r="M115" s="32">
        <v>86074278732</v>
      </c>
      <c r="N115" s="32">
        <v>0</v>
      </c>
      <c r="O115" s="32">
        <v>86074278732</v>
      </c>
      <c r="P115" s="32">
        <v>5921006299.000001</v>
      </c>
      <c r="Q115" s="32">
        <v>72753272433</v>
      </c>
      <c r="R115" s="32">
        <v>7400000000</v>
      </c>
      <c r="S115" s="33">
        <f t="shared" si="6"/>
        <v>171.97283466509396</v>
      </c>
      <c r="T115" s="33">
        <f t="shared" si="6"/>
        <v>100</v>
      </c>
      <c r="U115" s="33">
        <f t="shared" si="6"/>
        <v>198.50163445413034</v>
      </c>
      <c r="V115" s="33">
        <f t="shared" si="5"/>
        <v>0</v>
      </c>
      <c r="W115" s="33">
        <f t="shared" si="5"/>
        <v>198.50163445413034</v>
      </c>
      <c r="X115" s="33">
        <f t="shared" si="5"/>
        <v>1188.9570881526106</v>
      </c>
      <c r="Y115" s="33">
        <f t="shared" si="5"/>
        <v>169.73047880039195</v>
      </c>
      <c r="Z115" s="33">
        <f t="shared" si="3"/>
        <v>0</v>
      </c>
      <c r="AA115" s="34"/>
    </row>
    <row r="116" spans="1:27" ht="18.75">
      <c r="A116" s="30">
        <v>101</v>
      </c>
      <c r="B116" s="35" t="s">
        <v>132</v>
      </c>
      <c r="C116" s="32">
        <v>66363000000</v>
      </c>
      <c r="D116" s="32">
        <v>10370000000</v>
      </c>
      <c r="E116" s="32">
        <v>55993000000</v>
      </c>
      <c r="F116" s="32">
        <v>0</v>
      </c>
      <c r="G116" s="32">
        <v>55993000000</v>
      </c>
      <c r="H116" s="32">
        <v>9125000000</v>
      </c>
      <c r="I116" s="32">
        <v>46868000000</v>
      </c>
      <c r="J116" s="32">
        <v>0</v>
      </c>
      <c r="K116" s="32">
        <v>120570064380</v>
      </c>
      <c r="L116" s="32">
        <v>10370000000</v>
      </c>
      <c r="M116" s="32">
        <v>110200064380</v>
      </c>
      <c r="N116" s="32">
        <v>0</v>
      </c>
      <c r="O116" s="32">
        <v>110200064380</v>
      </c>
      <c r="P116" s="32">
        <v>9125000000</v>
      </c>
      <c r="Q116" s="32">
        <v>90841064380</v>
      </c>
      <c r="R116" s="32">
        <v>10234000000</v>
      </c>
      <c r="S116" s="33">
        <f t="shared" si="6"/>
        <v>181.68266109127075</v>
      </c>
      <c r="T116" s="33">
        <f t="shared" si="6"/>
        <v>100</v>
      </c>
      <c r="U116" s="33">
        <f t="shared" si="6"/>
        <v>196.81043055381923</v>
      </c>
      <c r="V116" s="33">
        <f t="shared" si="5"/>
        <v>0</v>
      </c>
      <c r="W116" s="33">
        <f t="shared" si="5"/>
        <v>196.81043055381923</v>
      </c>
      <c r="X116" s="33">
        <f t="shared" si="5"/>
        <v>100</v>
      </c>
      <c r="Y116" s="33">
        <f t="shared" si="5"/>
        <v>193.82321494409831</v>
      </c>
      <c r="Z116" s="33">
        <f t="shared" si="3"/>
        <v>0</v>
      </c>
      <c r="AA116" s="34"/>
    </row>
    <row r="117" spans="1:27" ht="18.75">
      <c r="A117" s="37">
        <v>102</v>
      </c>
      <c r="B117" s="38" t="s">
        <v>133</v>
      </c>
      <c r="C117" s="39">
        <v>84797000000</v>
      </c>
      <c r="D117" s="39">
        <v>12244000000</v>
      </c>
      <c r="E117" s="39">
        <v>72553000000</v>
      </c>
      <c r="F117" s="39">
        <v>0</v>
      </c>
      <c r="G117" s="39">
        <v>72553000000</v>
      </c>
      <c r="H117" s="39">
        <v>5165000000</v>
      </c>
      <c r="I117" s="39">
        <v>67388000000</v>
      </c>
      <c r="J117" s="39">
        <v>0</v>
      </c>
      <c r="K117" s="39">
        <v>122747584848</v>
      </c>
      <c r="L117" s="39">
        <v>12244000000</v>
      </c>
      <c r="M117" s="39">
        <v>110503584848</v>
      </c>
      <c r="N117" s="39">
        <v>0</v>
      </c>
      <c r="O117" s="39">
        <v>110503584848</v>
      </c>
      <c r="P117" s="39">
        <v>4695000000</v>
      </c>
      <c r="Q117" s="39">
        <v>99349584848</v>
      </c>
      <c r="R117" s="39">
        <v>6459000000</v>
      </c>
      <c r="S117" s="40">
        <f t="shared" si="6"/>
        <v>144.75463147045295</v>
      </c>
      <c r="T117" s="40">
        <f t="shared" si="6"/>
        <v>100</v>
      </c>
      <c r="U117" s="40">
        <f t="shared" si="6"/>
        <v>152.30739576309733</v>
      </c>
      <c r="V117" s="40">
        <f t="shared" si="5"/>
        <v>0</v>
      </c>
      <c r="W117" s="40">
        <f t="shared" si="5"/>
        <v>152.30739576309733</v>
      </c>
      <c r="X117" s="40">
        <f t="shared" si="5"/>
        <v>90.900290416263303</v>
      </c>
      <c r="Y117" s="40">
        <f t="shared" si="5"/>
        <v>147.4291933994183</v>
      </c>
      <c r="Z117" s="40">
        <f t="shared" si="3"/>
        <v>0</v>
      </c>
      <c r="AA117" s="34"/>
    </row>
    <row r="118" spans="1:27">
      <c r="A118" s="14"/>
      <c r="B118" s="9"/>
    </row>
    <row r="128" spans="1:27" ht="22.5" customHeight="1"/>
  </sheetData>
  <mergeCells count="39">
    <mergeCell ref="W9:W13"/>
    <mergeCell ref="U8:U13"/>
    <mergeCell ref="V8:W8"/>
    <mergeCell ref="X8:X13"/>
    <mergeCell ref="Y8:Y13"/>
    <mergeCell ref="Z8:Z13"/>
    <mergeCell ref="F9:F13"/>
    <mergeCell ref="G9:G13"/>
    <mergeCell ref="N9:N13"/>
    <mergeCell ref="O9:O13"/>
    <mergeCell ref="V9:V13"/>
    <mergeCell ref="T7:T13"/>
    <mergeCell ref="U7:Z7"/>
    <mergeCell ref="E8:E13"/>
    <mergeCell ref="F8:G8"/>
    <mergeCell ref="H8:H13"/>
    <mergeCell ref="I8:I13"/>
    <mergeCell ref="J8:J13"/>
    <mergeCell ref="M8:M13"/>
    <mergeCell ref="N8:O8"/>
    <mergeCell ref="P8:P13"/>
    <mergeCell ref="D7:D13"/>
    <mergeCell ref="E7:J7"/>
    <mergeCell ref="K7:K13"/>
    <mergeCell ref="L7:L13"/>
    <mergeCell ref="M7:R7"/>
    <mergeCell ref="S7:S13"/>
    <mergeCell ref="Q8:Q13"/>
    <mergeCell ref="R8:R13"/>
    <mergeCell ref="A1:Z1"/>
    <mergeCell ref="A3:Z3"/>
    <mergeCell ref="A4:Z4"/>
    <mergeCell ref="T5:Z5"/>
    <mergeCell ref="A6:A13"/>
    <mergeCell ref="B6:B13"/>
    <mergeCell ref="C6:J6"/>
    <mergeCell ref="K6:R6"/>
    <mergeCell ref="S6:Z6"/>
    <mergeCell ref="C7:C13"/>
  </mergeCells>
  <conditionalFormatting sqref="B116:B117">
    <cfRule type="duplicateValues" priority="1"/>
  </conditionalFormatting>
  <printOptions horizontalCentered="1"/>
  <pageMargins left="0.59055118110236227" right="0.59055118110236227" top="0.98425196850393704" bottom="0.59055118110236227" header="0.47244094488188981" footer="0.15748031496062992"/>
  <pageSetup paperSize="9" scale="30" fitToHeight="5" orientation="landscape" r:id="rId1"/>
  <headerFooter alignWithMargins="0">
    <oddHeader xml:space="preserve">&amp;C                                                                            </oddHeader>
    <oddFooter xml:space="preserve">&amp;C&amp;".VnTime,Italic"&amp;8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PL59</vt:lpstr>
      <vt:lpstr>'PL59'!Print_Titles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 Admin</dc:creator>
  <cp:lastModifiedBy>TK Admin</cp:lastModifiedBy>
  <dcterms:created xsi:type="dcterms:W3CDTF">2026-07-19T08:59:11Z</dcterms:created>
  <dcterms:modified xsi:type="dcterms:W3CDTF">2026-07-19T08:59:31Z</dcterms:modified>
</cp:coreProperties>
</file>